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Лист1" sheetId="1" r:id="rId1"/>
  </sheets>
  <definedNames>
    <definedName name="_MailAutoSig" localSheetId="0">'Лист1'!$A$51</definedName>
    <definedName name="_xlnm.Print_Titles" localSheetId="0">'Лист1'!$11:$12</definedName>
    <definedName name="_xlnm.Print_Area" localSheetId="0">'Лист1'!$A$1:$C$147</definedName>
  </definedNames>
  <calcPr fullCalcOnLoad="1" refMode="R1C1"/>
</workbook>
</file>

<file path=xl/sharedStrings.xml><?xml version="1.0" encoding="utf-8"?>
<sst xmlns="http://schemas.openxmlformats.org/spreadsheetml/2006/main" count="270" uniqueCount="259">
  <si>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</si>
  <si>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</si>
  <si>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</si>
  <si>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</si>
  <si>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</si>
  <si>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</si>
  <si>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</si>
  <si>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</si>
  <si>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</si>
  <si>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</si>
  <si>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</si>
  <si>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</si>
  <si>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</si>
  <si>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</si>
  <si>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</si>
  <si>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</si>
  <si>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</si>
  <si>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</si>
  <si>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</si>
  <si>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</si>
  <si>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</si>
  <si>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</si>
  <si>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</si>
  <si>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</si>
  <si>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</si>
  <si>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</si>
  <si>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</si>
  <si>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</si>
  <si>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</si>
  <si>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</si>
  <si>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</si>
  <si>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</si>
  <si>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</si>
  <si>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</si>
  <si>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</si>
  <si>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</si>
  <si>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</si>
  <si>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</si>
  <si>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</si>
  <si>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</si>
  <si>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</si>
  <si>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</si>
  <si>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</si>
  <si>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</si>
  <si>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</si>
  <si>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</si>
  <si>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</si>
  <si>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</si>
  <si>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</si>
  <si>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</si>
  <si>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</si>
  <si>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</si>
  <si>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</si>
  <si>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</si>
  <si>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</si>
  <si>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</si>
  <si>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</si>
  <si>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</si>
  <si>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</si>
  <si>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</si>
  <si>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</si>
  <si>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</si>
  <si>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</si>
  <si>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</si>
  <si>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</si>
  <si>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</si>
  <si>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</si>
  <si>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</si>
  <si>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</si>
  <si>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</si>
  <si>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</si>
  <si>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</si>
  <si>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</si>
  <si>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</si>
  <si>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</si>
  <si>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</si>
  <si>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</si>
  <si>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</si>
  <si>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</si>
  <si>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</si>
  <si>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</si>
  <si>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</si>
  <si>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</si>
  <si>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</si>
  <si>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</si>
  <si>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</si>
  <si>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</si>
  <si>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</si>
  <si>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</si>
  <si>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</si>
  <si>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</si>
  <si>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</si>
  <si>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</si>
  <si>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</si>
  <si>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</si>
  <si>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</si>
  <si>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</si>
  <si>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</si>
  <si>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</si>
  <si>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</si>
  <si>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</si>
  <si>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</si>
  <si>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</si>
  <si>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</si>
  <si>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</si>
  <si>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</si>
  <si>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</si>
  <si>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</si>
  <si>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</si>
  <si>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</si>
  <si>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</si>
  <si>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</si>
  <si>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</si>
  <si>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</si>
  <si>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</si>
  <si>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</si>
  <si>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</si>
  <si>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</si>
  <si>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</si>
  <si>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</si>
  <si>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</si>
  <si>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</si>
  <si>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</si>
  <si>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</si>
  <si>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</si>
  <si>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</si>
  <si>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</si>
  <si>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</si>
  <si>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</si>
  <si>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</si>
  <si>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</si>
  <si>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</si>
  <si>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</si>
  <si>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</si>
  <si>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</si>
  <si>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</si>
  <si>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</si>
  <si>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</si>
  <si>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</si>
  <si>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</si>
  <si>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</si>
  <si>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</si>
  <si>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</si>
  <si>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</si>
  <si>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</si>
  <si>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</si>
  <si>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</si>
  <si>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</si>
  <si>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</si>
  <si>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</si>
  <si>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</si>
  <si>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</si>
  <si>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</si>
  <si>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</si>
  <si>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</si>
  <si>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</si>
  <si>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</si>
  <si>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</si>
  <si>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</si>
  <si>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</si>
  <si>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</si>
  <si>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</si>
  <si>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</si>
  <si>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</si>
  <si>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</si>
  <si>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</si>
  <si>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</si>
  <si>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</si>
  <si>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</si>
  <si>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</si>
  <si>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</si>
  <si>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</si>
  <si>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</si>
  <si>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</si>
  <si>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</si>
  <si>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</si>
  <si>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</si>
  <si>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</si>
  <si>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</si>
  <si>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</si>
  <si>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</si>
  <si>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</si>
  <si>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</si>
  <si>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</si>
  <si>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</si>
  <si>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</si>
  <si>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</si>
  <si>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</si>
  <si>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</si>
  <si>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</si>
  <si>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</si>
  <si>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</si>
  <si>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</si>
  <si>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</si>
  <si>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</si>
  <si>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</si>
  <si>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</si>
  <si>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</si>
  <si>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</si>
  <si>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</si>
  <si>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</si>
  <si>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</si>
  <si>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</si>
  <si>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</si>
  <si>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</si>
  <si>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</si>
  <si>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</si>
  <si>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</si>
  <si>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</si>
  <si>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</si>
  <si>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</si>
  <si>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</si>
  <si>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</si>
  <si>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</si>
  <si>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</si>
  <si>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</si>
  <si>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</si>
  <si>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</si>
  <si>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</si>
  <si>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</si>
  <si>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</si>
  <si>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000 0703 0000000 000 000</t>
  </si>
  <si>
    <t>Дополнительное образование детей</t>
  </si>
  <si>
    <t>000 1 06 00000 00 0000 000</t>
  </si>
  <si>
    <t>000 1 06 01030 05 0000 110</t>
  </si>
  <si>
    <t>000 1 06 06043 05 0000 110</t>
  </si>
  <si>
    <t xml:space="preserve">Прочие неналоговые доходы </t>
  </si>
  <si>
    <t>000 1 17 00000 00 0000 000</t>
  </si>
  <si>
    <t>000 1 17 05050 05 0000 180</t>
  </si>
  <si>
    <t xml:space="preserve">Прочие неналоговые доходы бюджетов муниципальных районов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</si>
  <si>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</si>
  <si>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</si>
  <si>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</si>
  <si>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</si>
  <si>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000 0900 0000000 000 000</t>
  </si>
  <si>
    <t>000 0909 0000000 000 000</t>
  </si>
  <si>
    <t>000 0505 0000000 000 000</t>
  </si>
  <si>
    <t>Другие вопросы в области жилищно-коммунального хозяйства</t>
  </si>
  <si>
    <t xml:space="preserve">Здравоохрание </t>
  </si>
  <si>
    <t xml:space="preserve">
Другие вопросы в области здравоохранения
</t>
  </si>
  <si>
    <t>Доходы от продажи квартир</t>
  </si>
  <si>
    <t>000 114 01000 00 0000 410</t>
  </si>
  <si>
    <t>000 0605 000000 000 000</t>
  </si>
  <si>
    <t>000 2 02 10000 00 0000 150</t>
  </si>
  <si>
    <t>000 2 02 20000 00 0000 150</t>
  </si>
  <si>
    <t>000 2 02 30000 00 0000 150</t>
  </si>
  <si>
    <t>000 2 02 40000 00 0000 150</t>
  </si>
  <si>
    <t>000 2 19 60010 05 0000 150</t>
  </si>
  <si>
    <t>000 2  07 05030 05 0000 150</t>
  </si>
  <si>
    <t>НАЛОГИ НА ИМУЩЕСТВО</t>
  </si>
  <si>
    <t>000 0107 000000 000 000</t>
  </si>
  <si>
    <t>Обеспечение проведения выборов и референдумов</t>
  </si>
  <si>
    <t>ПРОЧИЕ НЕНАЛОГОВЫЕ ДОХОДЫ</t>
  </si>
  <si>
    <t xml:space="preserve"> об исполнении бюджета Белоярского района за девять месяцев  2019 года</t>
  </si>
  <si>
    <t>000 0105 0000000 000 000</t>
  </si>
  <si>
    <t xml:space="preserve">Судебная система </t>
  </si>
  <si>
    <t>000 1101 0000000 000 000</t>
  </si>
  <si>
    <t>Физическая культура</t>
  </si>
  <si>
    <t>от 16 декабря 2019 года № 1043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</si>
</sst>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71" fontId="3" fillId="34" borderId="10" xfId="61" applyFont="1" applyFill="1" applyBorder="1" applyAlignment="1">
      <alignment horizontal="center" vertical="center"/>
    </xf>
    <xf numFmtId="182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SheetLayoutView="100" zoomScalePageLayoutView="0" workbookViewId="0" topLeftCell="A142">
      <selection activeCell="A6" sqref="A6:C6"/>
    </sheetView>
  </sheetViews>
  <sheetFormatPr defaultColWidth="9.28125" defaultRowHeight="12"/>
  <cols>
    <col min="1" max="1" width="63.28125" style="2" customWidth="1"/>
    <col min="2" max="2" width="43.8515625" style="4" customWidth="1"/>
    <col min="3" max="3" width="26.140625" style="2" customWidth="1"/>
    <col min="4" max="4" width="34.421875" style="30" customWidth="1"/>
    <col min="5" max="12" width="11.140625" style="30" customWidth="1"/>
    <col min="13" max="16384" width="9.28125" style="30" customWidth="1"/>
  </cols>
  <sheetData>
    <row r="1" spans="2:3" ht="21.75" customHeight="1">
      <c r="B1" s="75" t="s">
        <v>95</v>
      </c>
      <c r="C1" s="75"/>
    </row>
    <row r="2" spans="1:3" s="31" customFormat="1" ht="18.75" customHeight="1">
      <c r="A2" s="2"/>
      <c r="B2" s="76" t="s">
        <v>118</v>
      </c>
      <c r="C2" s="76"/>
    </row>
    <row r="3" spans="1:3" s="31" customFormat="1" ht="18" customHeight="1">
      <c r="A3" s="2"/>
      <c r="B3" s="76" t="s">
        <v>96</v>
      </c>
      <c r="C3" s="76"/>
    </row>
    <row r="4" spans="1:3" s="31" customFormat="1" ht="25.5" customHeight="1">
      <c r="A4" s="2"/>
      <c r="B4" s="76" t="s">
        <v>258</v>
      </c>
      <c r="C4" s="76"/>
    </row>
    <row r="5" spans="1:3" s="31" customFormat="1" ht="31.5" customHeight="1">
      <c r="A5" s="2"/>
      <c r="B5" s="3"/>
      <c r="C5" s="3"/>
    </row>
    <row r="6" spans="1:3" s="31" customFormat="1" ht="31.5" customHeight="1">
      <c r="A6" s="77" t="s">
        <v>97</v>
      </c>
      <c r="B6" s="77"/>
      <c r="C6" s="77"/>
    </row>
    <row r="7" spans="1:3" s="31" customFormat="1" ht="23.25" customHeight="1">
      <c r="A7" s="77" t="s">
        <v>253</v>
      </c>
      <c r="B7" s="77"/>
      <c r="C7" s="77"/>
    </row>
    <row r="8" spans="1:3" s="31" customFormat="1" ht="17.25">
      <c r="A8" s="1"/>
      <c r="B8" s="1"/>
      <c r="C8" s="1"/>
    </row>
    <row r="9" spans="1:3" s="31" customFormat="1" ht="30.75" customHeight="1">
      <c r="A9" s="69" t="s">
        <v>25</v>
      </c>
      <c r="B9" s="70"/>
      <c r="C9" s="71"/>
    </row>
    <row r="10" spans="1:3" s="31" customFormat="1" ht="19.5" customHeight="1">
      <c r="A10" s="64"/>
      <c r="B10" s="65"/>
      <c r="C10" s="66" t="s">
        <v>171</v>
      </c>
    </row>
    <row r="11" spans="1:3" s="32" customFormat="1" ht="33" customHeight="1">
      <c r="A11" s="55" t="s">
        <v>0</v>
      </c>
      <c r="B11" s="6" t="s">
        <v>124</v>
      </c>
      <c r="C11" s="5" t="s">
        <v>26</v>
      </c>
    </row>
    <row r="12" spans="1:3" s="32" customFormat="1" ht="24.75" customHeight="1">
      <c r="A12" s="56">
        <v>1</v>
      </c>
      <c r="B12" s="8" t="s">
        <v>93</v>
      </c>
      <c r="C12" s="7">
        <v>3</v>
      </c>
    </row>
    <row r="13" spans="1:3" ht="42" customHeight="1">
      <c r="A13" s="58" t="s">
        <v>2</v>
      </c>
      <c r="B13" s="12" t="s">
        <v>180</v>
      </c>
      <c r="C13" s="13">
        <f>C14+C16+C18+C23+C26+C29+C34+C36+C39+C43+C55</f>
        <v>578530324.1899999</v>
      </c>
    </row>
    <row r="14" spans="1:3" ht="34.5" customHeight="1">
      <c r="A14" s="58" t="s">
        <v>3</v>
      </c>
      <c r="B14" s="12" t="s">
        <v>181</v>
      </c>
      <c r="C14" s="13">
        <f>C15</f>
        <v>443522399.93</v>
      </c>
    </row>
    <row r="15" spans="1:3" ht="33.75" customHeight="1">
      <c r="A15" s="57" t="s">
        <v>4</v>
      </c>
      <c r="B15" s="14" t="s">
        <v>182</v>
      </c>
      <c r="C15" s="23">
        <v>443522399.93</v>
      </c>
    </row>
    <row r="16" spans="1:3" ht="77.25" customHeight="1">
      <c r="A16" s="58" t="s">
        <v>149</v>
      </c>
      <c r="B16" s="43" t="s">
        <v>150</v>
      </c>
      <c r="C16" s="13">
        <f>C17</f>
        <v>6636491.78</v>
      </c>
    </row>
    <row r="17" spans="1:3" ht="58.5" customHeight="1">
      <c r="A17" s="57" t="s">
        <v>148</v>
      </c>
      <c r="B17" s="7" t="s">
        <v>151</v>
      </c>
      <c r="C17" s="23">
        <v>6636491.78</v>
      </c>
    </row>
    <row r="18" spans="1:3" ht="35.25" customHeight="1">
      <c r="A18" s="58" t="s">
        <v>5</v>
      </c>
      <c r="B18" s="12" t="s">
        <v>183</v>
      </c>
      <c r="C18" s="13">
        <f>C19+C20+C21+C22</f>
        <v>56676456.7</v>
      </c>
    </row>
    <row r="19" spans="1:3" ht="42" customHeight="1">
      <c r="A19" s="57" t="s">
        <v>6</v>
      </c>
      <c r="B19" s="14" t="s">
        <v>184</v>
      </c>
      <c r="C19" s="23">
        <v>40544903.89</v>
      </c>
    </row>
    <row r="20" spans="1:3" ht="42" customHeight="1">
      <c r="A20" s="57" t="s">
        <v>7</v>
      </c>
      <c r="B20" s="14" t="s">
        <v>185</v>
      </c>
      <c r="C20" s="23">
        <v>13161279.63</v>
      </c>
    </row>
    <row r="21" spans="1:3" ht="27.75" customHeight="1">
      <c r="A21" s="57" t="s">
        <v>8</v>
      </c>
      <c r="B21" s="14" t="s">
        <v>186</v>
      </c>
      <c r="C21" s="23">
        <v>61.1</v>
      </c>
    </row>
    <row r="22" spans="1:11" ht="39.75" customHeight="1">
      <c r="A22" s="57" t="s">
        <v>141</v>
      </c>
      <c r="B22" s="14" t="s">
        <v>187</v>
      </c>
      <c r="C22" s="23">
        <v>2970212.08</v>
      </c>
      <c r="D22" s="33"/>
      <c r="E22" s="33"/>
      <c r="F22" s="33"/>
      <c r="G22" s="33"/>
      <c r="H22" s="33"/>
      <c r="I22" s="33"/>
      <c r="J22" s="33"/>
      <c r="K22" s="33"/>
    </row>
    <row r="23" spans="1:11" ht="39.75" customHeight="1">
      <c r="A23" s="58" t="s">
        <v>249</v>
      </c>
      <c r="B23" s="12" t="s">
        <v>223</v>
      </c>
      <c r="C23" s="13">
        <f>C24+C25</f>
        <v>0.58</v>
      </c>
      <c r="D23" s="33"/>
      <c r="E23" s="33"/>
      <c r="F23" s="33"/>
      <c r="G23" s="33"/>
      <c r="H23" s="33"/>
      <c r="I23" s="33"/>
      <c r="J23" s="33"/>
      <c r="K23" s="33"/>
    </row>
    <row r="24" spans="1:11" ht="80.25" customHeight="1">
      <c r="A24" s="57" t="s">
        <v>230</v>
      </c>
      <c r="B24" s="14" t="s">
        <v>224</v>
      </c>
      <c r="C24" s="23">
        <v>0.58</v>
      </c>
      <c r="D24" s="33"/>
      <c r="E24" s="33"/>
      <c r="F24" s="33"/>
      <c r="G24" s="33"/>
      <c r="H24" s="33"/>
      <c r="I24" s="33"/>
      <c r="J24" s="33"/>
      <c r="K24" s="33"/>
    </row>
    <row r="25" spans="1:11" ht="78" customHeight="1" hidden="1">
      <c r="A25" s="57" t="s">
        <v>231</v>
      </c>
      <c r="B25" s="14" t="s">
        <v>225</v>
      </c>
      <c r="C25" s="23">
        <v>0</v>
      </c>
      <c r="D25" s="33"/>
      <c r="E25" s="33"/>
      <c r="F25" s="33"/>
      <c r="G25" s="33"/>
      <c r="H25" s="33"/>
      <c r="I25" s="33"/>
      <c r="J25" s="33"/>
      <c r="K25" s="33"/>
    </row>
    <row r="26" spans="1:3" ht="32.25" customHeight="1">
      <c r="A26" s="58" t="s">
        <v>9</v>
      </c>
      <c r="B26" s="12" t="s">
        <v>188</v>
      </c>
      <c r="C26" s="13">
        <f>C27+C28</f>
        <v>2968678.94</v>
      </c>
    </row>
    <row r="27" spans="1:3" ht="60" customHeight="1">
      <c r="A27" s="57" t="s">
        <v>10</v>
      </c>
      <c r="B27" s="14" t="s">
        <v>189</v>
      </c>
      <c r="C27" s="23">
        <v>2850278.94</v>
      </c>
    </row>
    <row r="28" spans="1:3" ht="72">
      <c r="A28" s="57" t="s">
        <v>11</v>
      </c>
      <c r="B28" s="14" t="s">
        <v>190</v>
      </c>
      <c r="C28" s="23">
        <v>118400</v>
      </c>
    </row>
    <row r="29" spans="1:3" ht="81.75" customHeight="1">
      <c r="A29" s="58" t="s">
        <v>12</v>
      </c>
      <c r="B29" s="12" t="s">
        <v>191</v>
      </c>
      <c r="C29" s="13">
        <f>C30+C31+C33+C32</f>
        <v>18833709.48</v>
      </c>
    </row>
    <row r="30" spans="1:3" ht="55.5" customHeight="1">
      <c r="A30" s="57" t="s">
        <v>13</v>
      </c>
      <c r="B30" s="14" t="s">
        <v>192</v>
      </c>
      <c r="C30" s="23">
        <v>168931.59</v>
      </c>
    </row>
    <row r="31" spans="1:3" ht="181.5" customHeight="1">
      <c r="A31" s="57" t="s">
        <v>121</v>
      </c>
      <c r="B31" s="14" t="s">
        <v>193</v>
      </c>
      <c r="C31" s="15">
        <v>15324162.03</v>
      </c>
    </row>
    <row r="32" spans="1:3" ht="51" customHeight="1">
      <c r="A32" s="57" t="s">
        <v>173</v>
      </c>
      <c r="B32" s="14" t="s">
        <v>194</v>
      </c>
      <c r="C32" s="15">
        <v>1108504.69</v>
      </c>
    </row>
    <row r="33" spans="1:3" ht="158.25" customHeight="1">
      <c r="A33" s="57" t="s">
        <v>169</v>
      </c>
      <c r="B33" s="14" t="s">
        <v>195</v>
      </c>
      <c r="C33" s="23">
        <v>2232111.17</v>
      </c>
    </row>
    <row r="34" spans="1:3" ht="43.5" customHeight="1">
      <c r="A34" s="59" t="s">
        <v>14</v>
      </c>
      <c r="B34" s="44" t="s">
        <v>196</v>
      </c>
      <c r="C34" s="46">
        <f>C35</f>
        <v>2213248.94</v>
      </c>
    </row>
    <row r="35" spans="1:3" ht="47.25" customHeight="1">
      <c r="A35" s="57" t="s">
        <v>15</v>
      </c>
      <c r="B35" s="14" t="s">
        <v>197</v>
      </c>
      <c r="C35" s="23">
        <v>2213248.94</v>
      </c>
    </row>
    <row r="36" spans="1:3" ht="74.25" customHeight="1">
      <c r="A36" s="59" t="s">
        <v>122</v>
      </c>
      <c r="B36" s="44" t="s">
        <v>198</v>
      </c>
      <c r="C36" s="46">
        <f>C37+C38</f>
        <v>7162541.45</v>
      </c>
    </row>
    <row r="37" spans="1:3" ht="48" customHeight="1">
      <c r="A37" s="57" t="s">
        <v>127</v>
      </c>
      <c r="B37" s="14" t="s">
        <v>199</v>
      </c>
      <c r="C37" s="23">
        <v>4943515.25</v>
      </c>
    </row>
    <row r="38" spans="1:3" ht="43.5" customHeight="1">
      <c r="A38" s="57" t="s">
        <v>130</v>
      </c>
      <c r="B38" s="14" t="s">
        <v>200</v>
      </c>
      <c r="C38" s="23">
        <v>2219026.2</v>
      </c>
    </row>
    <row r="39" spans="1:3" ht="75.75" customHeight="1">
      <c r="A39" s="58" t="s">
        <v>16</v>
      </c>
      <c r="B39" s="12" t="s">
        <v>201</v>
      </c>
      <c r="C39" s="13">
        <f>C40+C41+C42</f>
        <v>33158601.39</v>
      </c>
    </row>
    <row r="40" spans="1:3" ht="61.5" customHeight="1">
      <c r="A40" s="67" t="s">
        <v>240</v>
      </c>
      <c r="B40" s="14" t="s">
        <v>241</v>
      </c>
      <c r="C40" s="23">
        <v>30672765.53</v>
      </c>
    </row>
    <row r="41" spans="1:3" ht="157.5" customHeight="1">
      <c r="A41" s="57" t="s">
        <v>154</v>
      </c>
      <c r="B41" s="14" t="s">
        <v>202</v>
      </c>
      <c r="C41" s="23">
        <v>2016895.49</v>
      </c>
    </row>
    <row r="42" spans="1:3" ht="65.25" customHeight="1">
      <c r="A42" s="57" t="s">
        <v>155</v>
      </c>
      <c r="B42" s="14" t="s">
        <v>203</v>
      </c>
      <c r="C42" s="23">
        <v>468940.37</v>
      </c>
    </row>
    <row r="43" spans="1:3" ht="69" customHeight="1">
      <c r="A43" s="58" t="s">
        <v>17</v>
      </c>
      <c r="B43" s="12" t="s">
        <v>204</v>
      </c>
      <c r="C43" s="13">
        <f>C44+C45+C47+C48+C49+C50+C51+C53+C54+C52+C46</f>
        <v>7284095.699999999</v>
      </c>
    </row>
    <row r="44" spans="1:3" ht="76.5" customHeight="1">
      <c r="A44" s="57" t="s">
        <v>18</v>
      </c>
      <c r="B44" s="14" t="s">
        <v>205</v>
      </c>
      <c r="C44" s="23">
        <v>61489.1</v>
      </c>
    </row>
    <row r="45" spans="1:3" ht="1.5" customHeight="1" hidden="1">
      <c r="A45" s="57" t="s">
        <v>19</v>
      </c>
      <c r="B45" s="14" t="s">
        <v>206</v>
      </c>
      <c r="C45" s="23">
        <v>0</v>
      </c>
    </row>
    <row r="46" spans="1:3" ht="102.75" customHeight="1">
      <c r="A46" s="57" t="s">
        <v>19</v>
      </c>
      <c r="B46" s="14" t="s">
        <v>206</v>
      </c>
      <c r="C46" s="23">
        <v>51000</v>
      </c>
    </row>
    <row r="47" spans="1:3" ht="144" customHeight="1">
      <c r="A47" s="57" t="s">
        <v>20</v>
      </c>
      <c r="B47" s="14" t="s">
        <v>207</v>
      </c>
      <c r="C47" s="15">
        <v>239127.95</v>
      </c>
    </row>
    <row r="48" spans="1:3" ht="196.5" customHeight="1">
      <c r="A48" s="57" t="s">
        <v>156</v>
      </c>
      <c r="B48" s="14" t="s">
        <v>208</v>
      </c>
      <c r="C48" s="23">
        <v>740544.27</v>
      </c>
    </row>
    <row r="49" spans="1:3" ht="97.5" customHeight="1">
      <c r="A49" s="57" t="s">
        <v>21</v>
      </c>
      <c r="B49" s="14" t="s">
        <v>209</v>
      </c>
      <c r="C49" s="23">
        <v>153150</v>
      </c>
    </row>
    <row r="50" spans="1:3" ht="69.75" customHeight="1">
      <c r="A50" s="57" t="s">
        <v>157</v>
      </c>
      <c r="B50" s="14" t="s">
        <v>210</v>
      </c>
      <c r="C50" s="23">
        <v>1554794.51</v>
      </c>
    </row>
    <row r="51" spans="1:3" ht="102.75" customHeight="1">
      <c r="A51" s="57" t="s">
        <v>158</v>
      </c>
      <c r="B51" s="14" t="s">
        <v>211</v>
      </c>
      <c r="C51" s="23">
        <v>2254579.17</v>
      </c>
    </row>
    <row r="52" spans="1:3" ht="81" customHeight="1">
      <c r="A52" s="60" t="s">
        <v>163</v>
      </c>
      <c r="B52" s="14" t="s">
        <v>162</v>
      </c>
      <c r="C52" s="23">
        <v>597569</v>
      </c>
    </row>
    <row r="53" spans="1:3" ht="136.5" customHeight="1">
      <c r="A53" s="57" t="s">
        <v>216</v>
      </c>
      <c r="B53" s="14" t="s">
        <v>212</v>
      </c>
      <c r="C53" s="23">
        <v>199461.77</v>
      </c>
    </row>
    <row r="54" spans="1:3" ht="84.75" customHeight="1">
      <c r="A54" s="57" t="s">
        <v>123</v>
      </c>
      <c r="B54" s="14" t="s">
        <v>213</v>
      </c>
      <c r="C54" s="23">
        <v>1432379.93</v>
      </c>
    </row>
    <row r="55" spans="1:3" ht="87" customHeight="1" hidden="1">
      <c r="A55" s="68" t="s">
        <v>226</v>
      </c>
      <c r="B55" s="44" t="s">
        <v>227</v>
      </c>
      <c r="C55" s="46">
        <f>C57</f>
        <v>74099.3</v>
      </c>
    </row>
    <row r="56" spans="1:3" ht="39" customHeight="1">
      <c r="A56" s="58" t="s">
        <v>252</v>
      </c>
      <c r="B56" s="12" t="s">
        <v>227</v>
      </c>
      <c r="C56" s="13">
        <v>74099.3</v>
      </c>
    </row>
    <row r="57" spans="1:3" ht="38.25" customHeight="1">
      <c r="A57" s="57" t="s">
        <v>229</v>
      </c>
      <c r="B57" s="61" t="s">
        <v>228</v>
      </c>
      <c r="C57" s="29">
        <v>74099.3</v>
      </c>
    </row>
    <row r="58" spans="1:3" ht="42" customHeight="1">
      <c r="A58" s="59" t="s">
        <v>22</v>
      </c>
      <c r="B58" s="44" t="s">
        <v>214</v>
      </c>
      <c r="C58" s="46">
        <f>C59+C64+C65</f>
        <v>1808109100.05</v>
      </c>
    </row>
    <row r="59" spans="1:3" ht="62.25" customHeight="1">
      <c r="A59" s="57" t="s">
        <v>23</v>
      </c>
      <c r="B59" s="61" t="s">
        <v>215</v>
      </c>
      <c r="C59" s="29">
        <f>C60+C61+C62+C63</f>
        <v>1778855921.04</v>
      </c>
    </row>
    <row r="60" spans="1:3" ht="45.75" customHeight="1">
      <c r="A60" s="60" t="s">
        <v>165</v>
      </c>
      <c r="B60" s="14" t="s">
        <v>243</v>
      </c>
      <c r="C60" s="23">
        <v>460461320</v>
      </c>
    </row>
    <row r="61" spans="1:3" ht="72.75" customHeight="1">
      <c r="A61" s="57" t="s">
        <v>159</v>
      </c>
      <c r="B61" s="14" t="s">
        <v>244</v>
      </c>
      <c r="C61" s="23">
        <v>177690682.6</v>
      </c>
    </row>
    <row r="62" spans="1:3" ht="43.5" customHeight="1">
      <c r="A62" s="60" t="s">
        <v>166</v>
      </c>
      <c r="B62" s="14" t="s">
        <v>245</v>
      </c>
      <c r="C62" s="23">
        <v>1033130123.89</v>
      </c>
    </row>
    <row r="63" spans="1:3" ht="33" customHeight="1">
      <c r="A63" s="57" t="s">
        <v>24</v>
      </c>
      <c r="B63" s="14" t="s">
        <v>246</v>
      </c>
      <c r="C63" s="23">
        <v>107573794.55</v>
      </c>
    </row>
    <row r="64" spans="1:3" ht="70.5" customHeight="1">
      <c r="A64" s="57" t="s">
        <v>160</v>
      </c>
      <c r="B64" s="14" t="s">
        <v>248</v>
      </c>
      <c r="C64" s="15">
        <v>33286400</v>
      </c>
    </row>
    <row r="65" spans="1:3" ht="84" customHeight="1">
      <c r="A65" s="57" t="s">
        <v>217</v>
      </c>
      <c r="B65" s="14" t="s">
        <v>247</v>
      </c>
      <c r="C65" s="15">
        <v>-4033220.99</v>
      </c>
    </row>
    <row r="66" spans="1:3" ht="48" customHeight="1">
      <c r="A66" s="58" t="s">
        <v>1</v>
      </c>
      <c r="B66" s="12"/>
      <c r="C66" s="13">
        <f>C13+C58</f>
        <v>2386639424.24</v>
      </c>
    </row>
    <row r="67" spans="1:3" s="34" customFormat="1" ht="35.25" customHeight="1">
      <c r="A67" s="35"/>
      <c r="B67" s="36"/>
      <c r="C67" s="52"/>
    </row>
    <row r="68" spans="1:3" s="34" customFormat="1" ht="42" customHeight="1">
      <c r="A68" s="82" t="s">
        <v>94</v>
      </c>
      <c r="B68" s="83"/>
      <c r="C68" s="53" t="s">
        <v>172</v>
      </c>
    </row>
    <row r="69" spans="1:3" s="34" customFormat="1" ht="1.5" customHeight="1" hidden="1">
      <c r="A69" s="72" t="s">
        <v>92</v>
      </c>
      <c r="B69" s="73" t="s">
        <v>125</v>
      </c>
      <c r="C69" s="80" t="s">
        <v>26</v>
      </c>
    </row>
    <row r="70" spans="1:3" s="34" customFormat="1" ht="18" hidden="1">
      <c r="A70" s="72"/>
      <c r="B70" s="74"/>
      <c r="C70" s="81"/>
    </row>
    <row r="71" spans="1:3" s="34" customFormat="1" ht="18" hidden="1">
      <c r="A71" s="9">
        <v>1</v>
      </c>
      <c r="B71" s="10" t="s">
        <v>93</v>
      </c>
      <c r="C71" s="11">
        <v>3</v>
      </c>
    </row>
    <row r="72" spans="1:3" s="34" customFormat="1" ht="51" customHeight="1">
      <c r="A72" s="58" t="s">
        <v>28</v>
      </c>
      <c r="B72" s="45" t="s">
        <v>29</v>
      </c>
      <c r="C72" s="13">
        <f>C73+C74+C75+C77+C79+C78+C76</f>
        <v>316074292.63</v>
      </c>
    </row>
    <row r="73" spans="1:3" s="34" customFormat="1" ht="69" customHeight="1">
      <c r="A73" s="62" t="s">
        <v>30</v>
      </c>
      <c r="B73" s="47" t="s">
        <v>31</v>
      </c>
      <c r="C73" s="48">
        <v>5912175.47</v>
      </c>
    </row>
    <row r="74" spans="1:3" s="34" customFormat="1" ht="96.75" customHeight="1">
      <c r="A74" s="62" t="s">
        <v>102</v>
      </c>
      <c r="B74" s="47" t="s">
        <v>101</v>
      </c>
      <c r="C74" s="48">
        <v>53354</v>
      </c>
    </row>
    <row r="75" spans="1:3" s="34" customFormat="1" ht="109.5" customHeight="1">
      <c r="A75" s="62" t="s">
        <v>32</v>
      </c>
      <c r="B75" s="47" t="s">
        <v>33</v>
      </c>
      <c r="C75" s="48">
        <v>130049394.07</v>
      </c>
    </row>
    <row r="76" spans="1:3" s="34" customFormat="1" ht="50.25" customHeight="1">
      <c r="A76" s="62" t="s">
        <v>255</v>
      </c>
      <c r="B76" s="47" t="s">
        <v>254</v>
      </c>
      <c r="C76" s="48">
        <v>1200</v>
      </c>
    </row>
    <row r="77" spans="1:3" s="34" customFormat="1" ht="84" customHeight="1">
      <c r="A77" s="62" t="s">
        <v>34</v>
      </c>
      <c r="B77" s="47" t="s">
        <v>35</v>
      </c>
      <c r="C77" s="48">
        <v>39478621.22</v>
      </c>
    </row>
    <row r="78" spans="1:3" s="34" customFormat="1" ht="57" customHeight="1">
      <c r="A78" s="62" t="s">
        <v>251</v>
      </c>
      <c r="B78" s="47" t="s">
        <v>250</v>
      </c>
      <c r="C78" s="48">
        <v>296595</v>
      </c>
    </row>
    <row r="79" spans="1:3" s="34" customFormat="1" ht="39" customHeight="1">
      <c r="A79" s="62" t="s">
        <v>36</v>
      </c>
      <c r="B79" s="47" t="s">
        <v>103</v>
      </c>
      <c r="C79" s="48">
        <v>140282952.87</v>
      </c>
    </row>
    <row r="80" spans="1:3" s="34" customFormat="1" ht="44.25" customHeight="1">
      <c r="A80" s="58" t="s">
        <v>37</v>
      </c>
      <c r="B80" s="45" t="s">
        <v>38</v>
      </c>
      <c r="C80" s="13">
        <f>C81</f>
        <v>2028948.21</v>
      </c>
    </row>
    <row r="81" spans="1:3" s="34" customFormat="1" ht="40.5" customHeight="1">
      <c r="A81" s="62" t="s">
        <v>39</v>
      </c>
      <c r="B81" s="47" t="s">
        <v>40</v>
      </c>
      <c r="C81" s="48">
        <v>2028948.21</v>
      </c>
    </row>
    <row r="82" spans="1:3" s="34" customFormat="1" ht="51.75" customHeight="1">
      <c r="A82" s="58" t="s">
        <v>41</v>
      </c>
      <c r="B82" s="45" t="s">
        <v>42</v>
      </c>
      <c r="C82" s="13">
        <f>C83+C84+C85</f>
        <v>14565720.280000001</v>
      </c>
    </row>
    <row r="83" spans="1:3" s="34" customFormat="1" ht="42.75" customHeight="1">
      <c r="A83" s="62" t="s">
        <v>119</v>
      </c>
      <c r="B83" s="47" t="s">
        <v>120</v>
      </c>
      <c r="C83" s="48">
        <v>4120764.77</v>
      </c>
    </row>
    <row r="84" spans="1:3" s="34" customFormat="1" ht="81.75" customHeight="1">
      <c r="A84" s="62" t="s">
        <v>140</v>
      </c>
      <c r="B84" s="47" t="s">
        <v>43</v>
      </c>
      <c r="C84" s="48">
        <v>9598733.05</v>
      </c>
    </row>
    <row r="85" spans="1:3" s="34" customFormat="1" ht="63.75" customHeight="1">
      <c r="A85" s="62" t="s">
        <v>128</v>
      </c>
      <c r="B85" s="47" t="s">
        <v>129</v>
      </c>
      <c r="C85" s="48">
        <v>846222.46</v>
      </c>
    </row>
    <row r="86" spans="1:3" s="34" customFormat="1" ht="36.75" customHeight="1">
      <c r="A86" s="58" t="s">
        <v>44</v>
      </c>
      <c r="B86" s="45" t="s">
        <v>45</v>
      </c>
      <c r="C86" s="13">
        <f>C87+C88+C89+C91+C92+C90</f>
        <v>139170862.13</v>
      </c>
    </row>
    <row r="87" spans="1:3" s="34" customFormat="1" ht="41.25" customHeight="1">
      <c r="A87" s="62" t="s">
        <v>46</v>
      </c>
      <c r="B87" s="47" t="s">
        <v>47</v>
      </c>
      <c r="C87" s="48">
        <v>1983894.55</v>
      </c>
    </row>
    <row r="88" spans="1:3" s="34" customFormat="1" ht="36.75" customHeight="1">
      <c r="A88" s="62" t="s">
        <v>48</v>
      </c>
      <c r="B88" s="47" t="s">
        <v>49</v>
      </c>
      <c r="C88" s="48">
        <v>31561603.08</v>
      </c>
    </row>
    <row r="89" spans="1:3" s="34" customFormat="1" ht="35.25" customHeight="1">
      <c r="A89" s="62" t="s">
        <v>50</v>
      </c>
      <c r="B89" s="47" t="s">
        <v>51</v>
      </c>
      <c r="C89" s="48">
        <v>42623033.92</v>
      </c>
    </row>
    <row r="90" spans="1:3" s="34" customFormat="1" ht="37.5" customHeight="1">
      <c r="A90" s="62" t="s">
        <v>115</v>
      </c>
      <c r="B90" s="47" t="s">
        <v>100</v>
      </c>
      <c r="C90" s="48">
        <v>50395228.59</v>
      </c>
    </row>
    <row r="91" spans="1:3" s="34" customFormat="1" ht="39" customHeight="1">
      <c r="A91" s="62" t="s">
        <v>98</v>
      </c>
      <c r="B91" s="47" t="s">
        <v>99</v>
      </c>
      <c r="C91" s="48">
        <v>5871807.38</v>
      </c>
    </row>
    <row r="92" spans="1:3" s="34" customFormat="1" ht="45" customHeight="1">
      <c r="A92" s="62" t="s">
        <v>52</v>
      </c>
      <c r="B92" s="47" t="s">
        <v>53</v>
      </c>
      <c r="C92" s="48">
        <v>6735294.61</v>
      </c>
    </row>
    <row r="93" spans="1:3" s="34" customFormat="1" ht="41.25" customHeight="1">
      <c r="A93" s="58" t="s">
        <v>54</v>
      </c>
      <c r="B93" s="45" t="s">
        <v>55</v>
      </c>
      <c r="C93" s="13">
        <f>C94+C95+C96+C97</f>
        <v>178956861.51</v>
      </c>
    </row>
    <row r="94" spans="1:3" s="34" customFormat="1" ht="37.5" customHeight="1">
      <c r="A94" s="62" t="s">
        <v>56</v>
      </c>
      <c r="B94" s="47" t="s">
        <v>57</v>
      </c>
      <c r="C94" s="48">
        <v>12165144.51</v>
      </c>
    </row>
    <row r="95" spans="1:3" s="34" customFormat="1" ht="40.5" customHeight="1">
      <c r="A95" s="62" t="s">
        <v>58</v>
      </c>
      <c r="B95" s="47" t="s">
        <v>59</v>
      </c>
      <c r="C95" s="48">
        <v>68534881.19</v>
      </c>
    </row>
    <row r="96" spans="1:3" s="34" customFormat="1" ht="37.5" customHeight="1">
      <c r="A96" s="62" t="s">
        <v>60</v>
      </c>
      <c r="B96" s="47" t="s">
        <v>61</v>
      </c>
      <c r="C96" s="48">
        <v>98256835.81</v>
      </c>
    </row>
    <row r="97" spans="1:3" s="34" customFormat="1" ht="39.75" customHeight="1" hidden="1">
      <c r="A97" s="62" t="s">
        <v>237</v>
      </c>
      <c r="B97" s="47" t="s">
        <v>236</v>
      </c>
      <c r="C97" s="48">
        <v>0</v>
      </c>
    </row>
    <row r="98" spans="1:3" s="34" customFormat="1" ht="30" customHeight="1" hidden="1">
      <c r="A98" s="58" t="s">
        <v>62</v>
      </c>
      <c r="B98" s="45" t="s">
        <v>63</v>
      </c>
      <c r="C98" s="13">
        <f>C99</f>
        <v>0</v>
      </c>
    </row>
    <row r="99" spans="1:3" s="34" customFormat="1" ht="46.5" customHeight="1" hidden="1">
      <c r="A99" s="62" t="s">
        <v>64</v>
      </c>
      <c r="B99" s="47" t="s">
        <v>65</v>
      </c>
      <c r="C99" s="48">
        <v>0</v>
      </c>
    </row>
    <row r="100" spans="1:3" s="34" customFormat="1" ht="46.5" customHeight="1">
      <c r="A100" s="59" t="s">
        <v>62</v>
      </c>
      <c r="B100" s="45" t="s">
        <v>63</v>
      </c>
      <c r="C100" s="46">
        <f>C101</f>
        <v>919740.54</v>
      </c>
    </row>
    <row r="101" spans="1:3" s="34" customFormat="1" ht="46.5" customHeight="1">
      <c r="A101" s="62" t="s">
        <v>64</v>
      </c>
      <c r="B101" s="47" t="s">
        <v>242</v>
      </c>
      <c r="C101" s="48">
        <v>919740.54</v>
      </c>
    </row>
    <row r="102" spans="1:3" s="34" customFormat="1" ht="33.75" customHeight="1">
      <c r="A102" s="58" t="s">
        <v>66</v>
      </c>
      <c r="B102" s="45" t="s">
        <v>67</v>
      </c>
      <c r="C102" s="13">
        <f>C103+C104+C106+C107+C105</f>
        <v>1327873286.66</v>
      </c>
    </row>
    <row r="103" spans="1:3" s="34" customFormat="1" ht="37.5" customHeight="1">
      <c r="A103" s="62" t="s">
        <v>68</v>
      </c>
      <c r="B103" s="47" t="s">
        <v>69</v>
      </c>
      <c r="C103" s="48">
        <v>401864713.3</v>
      </c>
    </row>
    <row r="104" spans="1:3" s="34" customFormat="1" ht="36" customHeight="1">
      <c r="A104" s="62" t="s">
        <v>70</v>
      </c>
      <c r="B104" s="47" t="s">
        <v>71</v>
      </c>
      <c r="C104" s="48">
        <v>699112165.18</v>
      </c>
    </row>
    <row r="105" spans="1:3" s="34" customFormat="1" ht="36" customHeight="1">
      <c r="A105" s="62" t="s">
        <v>222</v>
      </c>
      <c r="B105" s="47" t="s">
        <v>221</v>
      </c>
      <c r="C105" s="48">
        <v>102017570.93</v>
      </c>
    </row>
    <row r="106" spans="1:3" s="34" customFormat="1" ht="37.5" customHeight="1">
      <c r="A106" s="62" t="s">
        <v>164</v>
      </c>
      <c r="B106" s="47" t="s">
        <v>72</v>
      </c>
      <c r="C106" s="48">
        <v>65974113.62</v>
      </c>
    </row>
    <row r="107" spans="1:3" s="34" customFormat="1" ht="40.5" customHeight="1">
      <c r="A107" s="62" t="s">
        <v>73</v>
      </c>
      <c r="B107" s="47" t="s">
        <v>74</v>
      </c>
      <c r="C107" s="48">
        <v>58904723.63</v>
      </c>
    </row>
    <row r="108" spans="1:3" s="34" customFormat="1" ht="37.5" customHeight="1">
      <c r="A108" s="58" t="s">
        <v>116</v>
      </c>
      <c r="B108" s="45" t="s">
        <v>75</v>
      </c>
      <c r="C108" s="13">
        <f>C109+C110</f>
        <v>114166431.62</v>
      </c>
    </row>
    <row r="109" spans="1:3" s="34" customFormat="1" ht="36" customHeight="1">
      <c r="A109" s="62" t="s">
        <v>76</v>
      </c>
      <c r="B109" s="47" t="s">
        <v>77</v>
      </c>
      <c r="C109" s="48">
        <v>104411825.59</v>
      </c>
    </row>
    <row r="110" spans="1:3" s="34" customFormat="1" ht="41.25" customHeight="1">
      <c r="A110" s="62" t="s">
        <v>117</v>
      </c>
      <c r="B110" s="47" t="s">
        <v>79</v>
      </c>
      <c r="C110" s="48">
        <v>9754606.03</v>
      </c>
    </row>
    <row r="111" spans="1:3" s="34" customFormat="1" ht="35.25" customHeight="1">
      <c r="A111" s="59" t="s">
        <v>238</v>
      </c>
      <c r="B111" s="45" t="s">
        <v>234</v>
      </c>
      <c r="C111" s="46">
        <f>C112</f>
        <v>565911.81</v>
      </c>
    </row>
    <row r="112" spans="1:3" s="34" customFormat="1" ht="42.75" customHeight="1">
      <c r="A112" s="62" t="s">
        <v>239</v>
      </c>
      <c r="B112" s="47" t="s">
        <v>235</v>
      </c>
      <c r="C112" s="48">
        <v>565911.81</v>
      </c>
    </row>
    <row r="113" spans="1:3" s="34" customFormat="1" ht="39" customHeight="1">
      <c r="A113" s="58" t="s">
        <v>81</v>
      </c>
      <c r="B113" s="45" t="s">
        <v>82</v>
      </c>
      <c r="C113" s="13">
        <f>C114+C115+C116+C117</f>
        <v>49630107.08</v>
      </c>
    </row>
    <row r="114" spans="1:3" s="34" customFormat="1" ht="36" customHeight="1">
      <c r="A114" s="62" t="s">
        <v>83</v>
      </c>
      <c r="B114" s="47" t="s">
        <v>84</v>
      </c>
      <c r="C114" s="48">
        <v>2085618</v>
      </c>
    </row>
    <row r="115" spans="1:3" s="34" customFormat="1" ht="36.75" customHeight="1">
      <c r="A115" s="62" t="s">
        <v>85</v>
      </c>
      <c r="B115" s="47" t="s">
        <v>86</v>
      </c>
      <c r="C115" s="48">
        <v>3512326</v>
      </c>
    </row>
    <row r="116" spans="1:3" s="34" customFormat="1" ht="30" customHeight="1">
      <c r="A116" s="62" t="s">
        <v>87</v>
      </c>
      <c r="B116" s="47" t="s">
        <v>88</v>
      </c>
      <c r="C116" s="48">
        <v>24861534.82</v>
      </c>
    </row>
    <row r="117" spans="1:3" s="34" customFormat="1" ht="54" customHeight="1">
      <c r="A117" s="62" t="s">
        <v>89</v>
      </c>
      <c r="B117" s="47" t="s">
        <v>90</v>
      </c>
      <c r="C117" s="48">
        <v>19170628.26</v>
      </c>
    </row>
    <row r="118" spans="1:3" s="34" customFormat="1" ht="40.5" customHeight="1">
      <c r="A118" s="58" t="s">
        <v>80</v>
      </c>
      <c r="B118" s="45" t="s">
        <v>91</v>
      </c>
      <c r="C118" s="13">
        <f>C119+C120+C121</f>
        <v>79248436.74</v>
      </c>
    </row>
    <row r="119" spans="1:3" s="34" customFormat="1" ht="40.5" customHeight="1">
      <c r="A119" s="60" t="s">
        <v>257</v>
      </c>
      <c r="B119" s="47" t="s">
        <v>256</v>
      </c>
      <c r="C119" s="29">
        <v>180947.37</v>
      </c>
    </row>
    <row r="120" spans="1:3" s="34" customFormat="1" ht="33.75" customHeight="1">
      <c r="A120" s="62" t="s">
        <v>105</v>
      </c>
      <c r="B120" s="47" t="s">
        <v>104</v>
      </c>
      <c r="C120" s="48">
        <v>75567379.02</v>
      </c>
    </row>
    <row r="121" spans="1:3" s="34" customFormat="1" ht="48" customHeight="1">
      <c r="A121" s="62" t="s">
        <v>107</v>
      </c>
      <c r="B121" s="47" t="s">
        <v>106</v>
      </c>
      <c r="C121" s="48">
        <v>3500110.35</v>
      </c>
    </row>
    <row r="122" spans="1:3" s="34" customFormat="1" ht="34.5" customHeight="1">
      <c r="A122" s="58" t="s">
        <v>108</v>
      </c>
      <c r="B122" s="45" t="s">
        <v>109</v>
      </c>
      <c r="C122" s="13">
        <f>C123</f>
        <v>22374388.56</v>
      </c>
    </row>
    <row r="123" spans="1:3" s="34" customFormat="1" ht="41.25" customHeight="1">
      <c r="A123" s="62" t="s">
        <v>78</v>
      </c>
      <c r="B123" s="47" t="s">
        <v>110</v>
      </c>
      <c r="C123" s="48">
        <v>22374388.56</v>
      </c>
    </row>
    <row r="124" spans="1:3" s="34" customFormat="1" ht="57.75" customHeight="1">
      <c r="A124" s="58" t="s">
        <v>161</v>
      </c>
      <c r="B124" s="45" t="s">
        <v>111</v>
      </c>
      <c r="C124" s="13">
        <f>C125+C126</f>
        <v>100388146.56</v>
      </c>
    </row>
    <row r="125" spans="1:3" s="34" customFormat="1" ht="63.75" customHeight="1">
      <c r="A125" s="62" t="s">
        <v>114</v>
      </c>
      <c r="B125" s="47" t="s">
        <v>112</v>
      </c>
      <c r="C125" s="48">
        <v>92785680</v>
      </c>
    </row>
    <row r="126" spans="1:4" ht="52.5" customHeight="1">
      <c r="A126" s="62" t="s">
        <v>126</v>
      </c>
      <c r="B126" s="47" t="s">
        <v>113</v>
      </c>
      <c r="C126" s="48">
        <v>7602466.56</v>
      </c>
      <c r="D126" s="34"/>
    </row>
    <row r="127" spans="1:3" ht="39" customHeight="1">
      <c r="A127" s="58" t="s">
        <v>27</v>
      </c>
      <c r="B127" s="45"/>
      <c r="C127" s="13">
        <f>C72+C80+C82+C86+C93+C102+C108+C113+C118+C122+C124+C98+C111+C100</f>
        <v>2345963134.3299994</v>
      </c>
    </row>
    <row r="128" spans="1:3" ht="45" customHeight="1">
      <c r="A128" s="58" t="s">
        <v>170</v>
      </c>
      <c r="B128" s="45"/>
      <c r="C128" s="13">
        <f>C66-C127</f>
        <v>40676289.910000324</v>
      </c>
    </row>
    <row r="129" spans="1:3" ht="46.5" customHeight="1">
      <c r="A129" s="37"/>
      <c r="B129" s="19"/>
      <c r="C129" s="38"/>
    </row>
    <row r="130" spans="1:3" ht="20.25" customHeight="1">
      <c r="A130" s="82" t="s">
        <v>131</v>
      </c>
      <c r="B130" s="83"/>
      <c r="C130" s="39" t="s">
        <v>172</v>
      </c>
    </row>
    <row r="131" spans="1:3" ht="17.25" hidden="1">
      <c r="A131" s="72" t="s">
        <v>92</v>
      </c>
      <c r="B131" s="86" t="s">
        <v>144</v>
      </c>
      <c r="C131" s="87" t="s">
        <v>26</v>
      </c>
    </row>
    <row r="132" spans="1:3" ht="17.25" hidden="1">
      <c r="A132" s="72"/>
      <c r="B132" s="86"/>
      <c r="C132" s="87"/>
    </row>
    <row r="133" spans="1:3" ht="0.75" customHeight="1">
      <c r="A133" s="21">
        <v>1</v>
      </c>
      <c r="B133" s="9">
        <v>2</v>
      </c>
      <c r="C133" s="22" t="s">
        <v>147</v>
      </c>
    </row>
    <row r="134" spans="1:3" ht="78.75" customHeight="1">
      <c r="A134" s="59" t="s">
        <v>177</v>
      </c>
      <c r="B134" s="45" t="s">
        <v>176</v>
      </c>
      <c r="C134" s="51">
        <f>C135+C136</f>
        <v>504932853.57</v>
      </c>
    </row>
    <row r="135" spans="1:3" ht="96.75" customHeight="1">
      <c r="A135" s="60" t="s">
        <v>174</v>
      </c>
      <c r="B135" s="49" t="s">
        <v>175</v>
      </c>
      <c r="C135" s="50">
        <v>505012556.5</v>
      </c>
    </row>
    <row r="136" spans="1:3" ht="102" customHeight="1">
      <c r="A136" s="60" t="s">
        <v>220</v>
      </c>
      <c r="B136" s="49" t="s">
        <v>219</v>
      </c>
      <c r="C136" s="50">
        <v>-79702.93</v>
      </c>
    </row>
    <row r="137" spans="1:3" ht="45" customHeight="1">
      <c r="A137" s="58" t="s">
        <v>168</v>
      </c>
      <c r="B137" s="45" t="s">
        <v>167</v>
      </c>
      <c r="C137" s="13">
        <f>C138+C139+C141+C140</f>
        <v>-257048701.75</v>
      </c>
    </row>
    <row r="138" spans="1:3" ht="0.75" customHeight="1">
      <c r="A138" s="54" t="s">
        <v>233</v>
      </c>
      <c r="B138" s="47" t="s">
        <v>232</v>
      </c>
      <c r="C138" s="15">
        <v>0</v>
      </c>
    </row>
    <row r="139" spans="1:3" ht="81.75" customHeight="1">
      <c r="A139" s="54" t="s">
        <v>133</v>
      </c>
      <c r="B139" s="47" t="s">
        <v>132</v>
      </c>
      <c r="C139" s="15">
        <v>247884151.82</v>
      </c>
    </row>
    <row r="140" spans="1:3" ht="84.75" customHeight="1">
      <c r="A140" s="54" t="s">
        <v>179</v>
      </c>
      <c r="B140" s="47" t="s">
        <v>178</v>
      </c>
      <c r="C140" s="15">
        <v>-504932853.57</v>
      </c>
    </row>
    <row r="141" spans="1:3" ht="1.5" customHeight="1" hidden="1">
      <c r="A141" s="54" t="s">
        <v>146</v>
      </c>
      <c r="B141" s="47" t="s">
        <v>145</v>
      </c>
      <c r="C141" s="15">
        <v>0</v>
      </c>
    </row>
    <row r="142" spans="1:3" ht="41.25" customHeight="1">
      <c r="A142" s="63" t="s">
        <v>139</v>
      </c>
      <c r="B142" s="45" t="s">
        <v>134</v>
      </c>
      <c r="C142" s="13">
        <f>C143+C144</f>
        <v>-288560441.73</v>
      </c>
    </row>
    <row r="143" spans="1:3" ht="48" customHeight="1">
      <c r="A143" s="54" t="s">
        <v>135</v>
      </c>
      <c r="B143" s="47" t="s">
        <v>136</v>
      </c>
      <c r="C143" s="15">
        <v>-3274188418.72</v>
      </c>
    </row>
    <row r="144" spans="1:3" ht="43.5" customHeight="1">
      <c r="A144" s="54" t="s">
        <v>138</v>
      </c>
      <c r="B144" s="47" t="s">
        <v>137</v>
      </c>
      <c r="C144" s="15">
        <v>2985627976.99</v>
      </c>
    </row>
    <row r="145" spans="1:3" ht="53.25" customHeight="1">
      <c r="A145" s="63" t="s">
        <v>218</v>
      </c>
      <c r="B145" s="12"/>
      <c r="C145" s="13">
        <f>C137+C142+C134</f>
        <v>-40676289.910000026</v>
      </c>
    </row>
    <row r="146" spans="1:3" ht="115.5" customHeight="1">
      <c r="A146" s="84" t="s">
        <v>153</v>
      </c>
      <c r="B146" s="85"/>
      <c r="C146" s="42"/>
    </row>
    <row r="147" spans="1:3" ht="45" customHeight="1" hidden="1">
      <c r="A147" s="40"/>
      <c r="B147" s="41"/>
      <c r="C147" s="28"/>
    </row>
    <row r="148" spans="1:3" ht="33.75" customHeight="1">
      <c r="A148" s="27"/>
      <c r="B148" s="20"/>
      <c r="C148" s="20"/>
    </row>
    <row r="149" spans="1:3" ht="38.25" customHeight="1" hidden="1">
      <c r="A149" s="24" t="s">
        <v>143</v>
      </c>
      <c r="B149" s="25" t="s">
        <v>142</v>
      </c>
      <c r="C149" s="26">
        <v>0</v>
      </c>
    </row>
    <row r="150" spans="1:3" ht="38.25" customHeight="1">
      <c r="A150" s="16"/>
      <c r="B150" s="17"/>
      <c r="C150" s="18"/>
    </row>
    <row r="151" spans="1:3" ht="18">
      <c r="A151" s="16"/>
      <c r="B151" s="17"/>
      <c r="C151" s="18"/>
    </row>
    <row r="152" spans="1:3" ht="18">
      <c r="A152" s="78" t="s">
        <v>152</v>
      </c>
      <c r="B152" s="79"/>
      <c r="C152" s="18"/>
    </row>
  </sheetData>
  <sheetProtection/>
  <mergeCells count="17">
    <mergeCell ref="A152:B152"/>
    <mergeCell ref="C69:C70"/>
    <mergeCell ref="A68:B68"/>
    <mergeCell ref="A130:B130"/>
    <mergeCell ref="A146:B146"/>
    <mergeCell ref="A131:A132"/>
    <mergeCell ref="B131:B132"/>
    <mergeCell ref="C131:C132"/>
    <mergeCell ref="A9:C9"/>
    <mergeCell ref="A69:A70"/>
    <mergeCell ref="B69:B70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2019-12-16T05:37:30Z</cp:lastPrinted>
  <dcterms:created xsi:type="dcterms:W3CDTF">2008-09-18T08:11:02Z</dcterms:created>
  <dcterms:modified xsi:type="dcterms:W3CDTF">2019-12-16T05:38:03Z</dcterms:modified>
  <cp:category/>
  <cp:version/>
  <cp:contentType/>
  <cp:contentStatus/>
</cp:coreProperties>
</file>