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55" yWindow="165" windowWidth="21855" windowHeight="9825"/>
  </bookViews>
  <sheets>
    <sheet name="Форма 1" sheetId="4" r:id="rId1"/>
    <sheet name="Форма 2 " sheetId="2" r:id="rId2"/>
  </sheets>
  <calcPr calcId="124519"/>
</workbook>
</file>

<file path=xl/calcChain.xml><?xml version="1.0" encoding="utf-8"?>
<calcChain xmlns="http://schemas.openxmlformats.org/spreadsheetml/2006/main">
  <c r="F56" i="2"/>
  <c r="E56"/>
  <c r="F52"/>
  <c r="E52"/>
  <c r="F61"/>
  <c r="E61"/>
  <c r="F60"/>
  <c r="E60"/>
  <c r="F59"/>
  <c r="E59"/>
  <c r="F48"/>
  <c r="F57" s="1"/>
  <c r="E48"/>
  <c r="E57" l="1"/>
  <c r="E41" i="4"/>
  <c r="F43" i="2" l="1"/>
  <c r="E43"/>
  <c r="F39"/>
  <c r="E39"/>
  <c r="F35"/>
  <c r="E35"/>
  <c r="F44" l="1"/>
  <c r="E44"/>
  <c r="F30"/>
  <c r="E30"/>
  <c r="F26"/>
  <c r="E26"/>
  <c r="F22"/>
  <c r="E22"/>
  <c r="F17"/>
  <c r="E17"/>
  <c r="F13"/>
  <c r="E13"/>
  <c r="E9"/>
  <c r="F9"/>
  <c r="E31" l="1"/>
  <c r="F31"/>
  <c r="F18"/>
  <c r="E18"/>
  <c r="G74" i="4"/>
  <c r="G84"/>
  <c r="G41"/>
  <c r="E58" i="2" l="1"/>
  <c r="F58"/>
  <c r="E84" i="4"/>
  <c r="E74"/>
</calcChain>
</file>

<file path=xl/sharedStrings.xml><?xml version="1.0" encoding="utf-8"?>
<sst xmlns="http://schemas.openxmlformats.org/spreadsheetml/2006/main" count="320" uniqueCount="169">
  <si>
    <t>№ п/п</t>
  </si>
  <si>
    <t>Период</t>
  </si>
  <si>
    <t>услуг</t>
  </si>
  <si>
    <t>консультаций</t>
  </si>
  <si>
    <t>(наименование МФЦ 2)</t>
  </si>
  <si>
    <t>(наименование МФЦ N)</t>
  </si>
  <si>
    <t>Январь</t>
  </si>
  <si>
    <t>федеральные</t>
  </si>
  <si>
    <t>региональные</t>
  </si>
  <si>
    <t>муниципальные</t>
  </si>
  <si>
    <t>Итого</t>
  </si>
  <si>
    <t>Итого за квартал:</t>
  </si>
  <si>
    <t>Февраль</t>
  </si>
  <si>
    <t>Март</t>
  </si>
  <si>
    <t>I Квартал</t>
  </si>
  <si>
    <t>II Квартал</t>
  </si>
  <si>
    <t>III Квартал</t>
  </si>
  <si>
    <t>IV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</si>
  <si>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</si>
  <si>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</si>
  <si>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</si>
  <si>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</si>
  <si>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</si>
  <si>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</si>
  <si>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</si>
  <si>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</si>
  <si>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</si>
  <si>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</si>
  <si>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Форма 1</t>
  </si>
  <si>
    <t>Форма 2</t>
  </si>
  <si>
    <t>1.</t>
  </si>
  <si>
    <t>Наименование государственной (муниципальной) услуги</t>
  </si>
  <si>
    <t>Наименование органа власти (органа местного самоуправления)</t>
  </si>
  <si>
    <t>Среднее время ожидания в очереди для подачи документов и получения результата услуги, мин.</t>
  </si>
  <si>
    <t>Приложение 2 к приказу Департамента экономического развития Ханты-Мансийского автономного округа - Югры от 20 июля  2015 года №144</t>
  </si>
  <si>
    <t>Количество оказанных услуг, ед.</t>
  </si>
  <si>
    <t>Информация</t>
  </si>
  <si>
    <t>(по каждому МФЦ, ТОСП, привлекаемой организации)</t>
  </si>
  <si>
    <t>(месяц)</t>
  </si>
  <si>
    <t>Количество услуг информирования услуг (консультирования), ед.</t>
  </si>
  <si>
    <t>Форма и состав консолидированной отчетности</t>
  </si>
  <si>
    <t>Государственные услуги Федеральных органов исполнительной власти</t>
  </si>
  <si>
    <t>Государственные услуги исполнительных органов государственной власти автономного округа</t>
  </si>
  <si>
    <t>Муниципальные услуги</t>
  </si>
  <si>
    <t>(наименование МФЦ 3)</t>
  </si>
  <si>
    <t>Итого за __________год,</t>
  </si>
  <si>
    <t>в том числе</t>
  </si>
  <si>
    <t>Прием и выдача документов о регистрации и снятии граждан Российской Федерации с регистрационного учета по месту пребывания и по месту жительства в пределах Российской Федерации</t>
  </si>
  <si>
    <t>1.       </t>
  </si>
  <si>
    <t>Управление Федеральной миграционной службы по Ханты-Мансийскому автономному округу – Югре</t>
  </si>
  <si>
    <t>2.       </t>
  </si>
  <si>
    <t>Прием документов и личных фотографий, необходимых для получения или замены паспорта гражданина Российской Федерации, удостоверяющего личность гражданина Российской Федерации на территории Российской Федерации</t>
  </si>
  <si>
    <t>Прием заявления и документов для оформления паспорта гражданина Российской Федерации, удостоверяющего личность гражданина Российской Федерации за пределами территории Российской Федерации</t>
  </si>
  <si>
    <t>Прием документов для постановки иностранных граждан и лиц без гражданства на учет по месту пребывания</t>
  </si>
  <si>
    <t>Государственная регистрация юридических лиц, физических лиц в качестве индивидуальных предпринимателей и крестьянских (фермерских) хозяйств</t>
  </si>
  <si>
    <t>Управление Федеральной налоговой службы по Ханты-Мансийскому автономному округу – Югре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</si>
  <si>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</si>
  <si>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</si>
  <si>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</si>
  <si>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</si>
  <si>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</si>
  <si>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</si>
  <si>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</si>
  <si>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</si>
  <si>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</si>
  <si>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</si>
  <si>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</si>
  <si>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</si>
  <si>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Выдача справки о наличии (отсутствии) судимости и (или) факта уголовного преследования либо о прекращении уголовного преследования либо прекращении уголовного преследования</t>
  </si>
  <si>
    <t>Управление Министерства внутренних дел Российской Федерации по Ханты-Мансийскому автономному округу – Югре</t>
  </si>
  <si>
    <t>Предоставление сведений об административных правонарушениях в области дорожного движения</t>
  </si>
  <si>
    <t>Прием документов на государственную регистрацию прав на недвижимое имущество и сделок с ним, выдача документов после проведения государственной регистрации прав на недвижимое имущество</t>
  </si>
  <si>
    <t>Управление Федеральной службы государственной регистрации, кадастра и картографии по Ханты-Мансийскому автономному округу – Югре</t>
  </si>
  <si>
    <t>Прием документов на осуществление государственного кадастрового учета недвижимого имущества</t>
  </si>
  <si>
    <t>Прием документов на предоставление сведений, содержащихся в государственном кадастре недвижимости, выдача документов, в виде которых предоставляются сведения, содержащиеся в государственном кадастре недвижимости</t>
  </si>
  <si>
    <t>Прием документов на предоставление сведений из Единого государственного реестра прав на недвижимое имущество и сделок с ним, выдача документов, в виде которых предоставляются сведения, содержащиеся в ЕГРП с сделок с ним</t>
  </si>
  <si>
    <t>Выдача государственного сертификата на материнский (семейный) капитал</t>
  </si>
  <si>
    <t>Отделение Пенсионного фонда Российской Федерации по Ханты-Мансийскому автономному округу – Югре</t>
  </si>
  <si>
    <t>Рассмотрение заявления о распоряжении средствами (частью средств) материнского (семейного) капитала</t>
  </si>
  <si>
    <t>Предоставление компенсации расходов на оплату стоимости проезда к месту отдыха на территории Российской Федерации и обратно пенсионерам, являющимся получателями трудовых пенсий по старости и по инвалидности и проживающим в районах Крайнего Севера и приравненных к ним местностях</t>
  </si>
  <si>
    <t>Прием от граждан анкет в целях регистрации в системе обязательного пенсионного страхования, в том числе прием от застрахованных лиц заявлений об обмене или о выдаче дубликата страхового свидетельства</t>
  </si>
  <si>
    <t>Прием заявлений о доставке пенсии</t>
  </si>
  <si>
    <t>Прием заявлений об изменении номера счета в кредитной организации</t>
  </si>
  <si>
    <t>3.</t>
  </si>
  <si>
    <t>4.</t>
  </si>
  <si>
    <t>5.</t>
  </si>
  <si>
    <t>6.</t>
  </si>
  <si>
    <t>19.</t>
  </si>
  <si>
    <t>Предоставление социальной поддержки отдельным категориям граждан, проживающих и работающих в сельских населенных пунктах и поселках городского типа</t>
  </si>
  <si>
    <t>Департамент социального развития Ханты-Мансийского автономного округа – Югры</t>
  </si>
  <si>
    <t>Назначение и выплата ежемесячного пособия по уходу за ребенком от полутора до трех лет и от трех до четырех лет</t>
  </si>
  <si>
    <t>Назначение и выплата пособий по уходу за ребенком</t>
  </si>
  <si>
    <t>Социальная поддержка малоимущих граждан</t>
  </si>
  <si>
    <t>Выдача удостоверений отдельным категориям граждан в соответствии с нормативными правовыми актами Ханты-Мансийского автономного округа – Югры</t>
  </si>
  <si>
    <t>Предоставление социальной поддержки отдельным категориям граждан в соответствии с принятыми нормативными актами Ханты-Мансийского автономного округа – Югры</t>
  </si>
  <si>
    <t>Социальная поддержка инвалидов</t>
  </si>
  <si>
    <t>Социальная поддержка семей, имеющих детей, в том числе многодетных семей</t>
  </si>
  <si>
    <t>Предоставление ежегодной денежной выплаты почетным донорам России</t>
  </si>
  <si>
    <t>Предоставление социальной поддержки ветеранам труда, лицам, проработавшим в тылу в период Великой Отечественной войны 1941 – 1945 годов</t>
  </si>
  <si>
    <t>Предоставление мер социальной поддержки гражданам в форме денежной компенсации за междугородный проезд</t>
  </si>
  <si>
    <t>Предоставление гражданам субсидий на оплату жилого помещения и коммунальных услуг</t>
  </si>
  <si>
    <t>Выплата социального пособия на погребение за счет средств бюджета Ханты-Мансийского автономного округа – Югры</t>
  </si>
  <si>
    <t>Предоставление дополнительных мер поддержки семей, имеющих детей, в Ханты-Мансийском автономном округе – Югре при рождении (усыновлении) третьего ребенка или последующих детей (Югорский семейный капитал)</t>
  </si>
  <si>
    <t>Прием заявления на выдачу справки для получения государственной стипендии</t>
  </si>
  <si>
    <t>Предоставление заявителям сведений о нахождении (отсутствии) на учете в качестве получателя мер социальной поддержки в КУ «Центр социальных выплат Югры»</t>
  </si>
  <si>
    <t>Предоставление сведений из реестра муниципального имущества.</t>
  </si>
  <si>
    <t>Комитет муниципальной собственности  Администрации Белоярского района</t>
  </si>
  <si>
    <t>2.</t>
  </si>
  <si>
    <t>20.</t>
  </si>
  <si>
    <t>21.</t>
  </si>
  <si>
    <t>22.</t>
  </si>
  <si>
    <t>23.</t>
  </si>
  <si>
    <t>24.</t>
  </si>
  <si>
    <t>25.</t>
  </si>
  <si>
    <t>26.</t>
  </si>
  <si>
    <t>Прием заявлений, документов, а также постановка граждан на учет в качестве нуждающихся в жилых помещениях.</t>
  </si>
  <si>
    <t>Управление жилищно-коммунального хозяйства  Администрации Белоярского района</t>
  </si>
  <si>
    <t>Прием заявлений, постановка на учет детей в образовательные учреждения, реализующие основную образовательную программу дошкольного образования (детские сады).</t>
  </si>
  <si>
    <t>Комитет по образованию Администрации Белоярского района</t>
  </si>
  <si>
    <t>Прием заявлений на выдачу свидетельства о постановке на учет физического лица в налоговом органе</t>
  </si>
  <si>
    <t>27.</t>
  </si>
  <si>
    <t>Предоставление социальной поддержки участникам и инвалидам Великой Отечественной войны, ветеранам боевых действий</t>
  </si>
  <si>
    <t>МАУ "Белоярский МФЦ"</t>
  </si>
  <si>
    <t xml:space="preserve">Сводная информация о количестве предоставленных государственных (муниципальных) услуг в МФЦ (включая ТОСП) за отчетный период </t>
  </si>
  <si>
    <t>Прием заявлений о предоставлении набора социальных услуг, об отказе от получения набора социальных услуг или о возобновлении предоставления набора социальных услуг.</t>
  </si>
  <si>
    <t>Прием от застрахованных лиц заявлений о выборе инвестиционного портфеля (управляющей компании), о переходе в негосударственный пенсионный фонд или о переходе в Пенсионный фонд РФ из негосударственного фонда для передачи им средств пенсионных накоплений.</t>
  </si>
  <si>
    <t>Выдача гражданам справок о размере пенсий (иных выплат)</t>
  </si>
  <si>
    <t>Предоставление информации о наличии/отсутствия в отношении заявителя возбужденного исполнительного производства.</t>
  </si>
  <si>
    <t>Управление Федеральной службы судебных приставов по ХМАО-Югре</t>
  </si>
  <si>
    <t>Предоставление социальной поддержки ветеранов труда, тружеников тыла</t>
  </si>
  <si>
    <t>Предоставление мер социальной поддержки гражданам, подвергшимся воздействию радиации *</t>
  </si>
  <si>
    <t>Выплата единовременного пособия супругам в связи с юбилеем их совместной жизни.</t>
  </si>
  <si>
    <t>Директор</t>
  </si>
  <si>
    <t>________________  Шнайдер Т.В.</t>
  </si>
  <si>
    <t>Предоставление информации застрахованным лицам о состоянии их индивидуальных лицевых счетов в системе обязательного пенсионного страхования согласно федеральным законам "Об индивидуальном (персонифицированном) учете в системе обязательного пенсионного страхования" и "Об инвестировании средств для финансирования накопительной части трудовой пенсии в Российской Федерации"</t>
  </si>
  <si>
    <t>Департамент природных ресурсов и несырьевого сектора экономики ХМАО-Югры</t>
  </si>
  <si>
    <t>Предоставление информации об очередности предоставления жилых помещений на условиях социального найма.</t>
  </si>
  <si>
    <t>Предоставление информации об объектах недвижимого имущества, находящихся в муниципальной собственности и предназначенных для сдачи в аренду</t>
  </si>
  <si>
    <t>Присвоение звания "Ветеран труда", "Ветеран труда ХМАО-Югры"</t>
  </si>
  <si>
    <t>Предоставление сведений,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</t>
  </si>
  <si>
    <t>Выдача удостоверений отдельным категориям граждан в соответствии с нормативными правовыми актами РФ</t>
  </si>
  <si>
    <t>Выдача справки о неполучении единовременного пособия при рождении ребенка, ежемесячного пособия по уходу за ребенком **</t>
  </si>
  <si>
    <t>28.</t>
  </si>
  <si>
    <t>29.</t>
  </si>
  <si>
    <t>Выдача единовременной материальной помощи неработающим пенсионерам, проживающим на территории Ханты-Мансийского автономного округа – Югры</t>
  </si>
  <si>
    <t>Социальная поддержка членов семей военнослужащих, потерявших кормильца</t>
  </si>
  <si>
    <t>Прием заявлений об установлении страховых пенсий и пенсий по государственному пенсионному обеспечению</t>
  </si>
  <si>
    <t>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образовательных организациях, расположенных на территории Белоярского района Ханты-Мансийского автономного округа - Югры.</t>
  </si>
  <si>
    <t>Предоставление сведений, содержащихся в реестре дисквалифицированных лиц</t>
  </si>
  <si>
    <t>Прием запроса о предоставлении справки об исполнении налогоплательщиком (плательщиком сборов, налоговым агентом) обязанности по уплате налогов, сборов, пеней, штрафов, процентов</t>
  </si>
  <si>
    <t>Прием заявления на предоставление льготы по налогу на имущество физических лиц, земельному и транспортному налогам от физических лиц</t>
  </si>
  <si>
    <t>Бесплатное информирование (в том числе в письменной форме) налогоплательщиков, плательщиков сборов и налоговых агентов о действующих налогах и сборах,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</t>
  </si>
  <si>
    <t>Предоставление компенсации затрат родителей (законных представителей) на воспитание, обучение и образование детей-инвалидов и затрат инвалидов и родителей (законных представителей) детей-инвалидов на получение профессионального образования</t>
  </si>
  <si>
    <t>Предоставление компенсации расходов на оплату занимаемого жилого помещения и коммунальных услуг членам семей военнослужащих, потерявших кормильца, гражданам, подвергшимся воздействию радиации</t>
  </si>
  <si>
    <t>Предоставление выписки из Реестра организаций, осуществляющих традиционное хозяйствование и занимающихся промыслами коренных малочисленных народов Севера в Ханты-Мансийском автономном округе – Югре</t>
  </si>
  <si>
    <t>30.</t>
  </si>
  <si>
    <t>Департамент труда и занятости населения Ханты-Мансийского автономного округа – Югры</t>
  </si>
  <si>
    <t>Информирование о положении на рынке труда в Ханты-Мансийском автономном округе – Югре</t>
  </si>
  <si>
    <t>Предоставление водных биологических ресурсов в пользование для осуществления рыболовства в целях обеспечения традиционного образа жизни и осуществления традиционной хозяйственной деятельности коренных малочисленных народов Севера в Ханты-Мансийском автономном округе – Югре</t>
  </si>
  <si>
    <t>Департамент образования и молодежной политики ХМАО-Югры</t>
  </si>
  <si>
    <t>Предоставление дополнительных гарантий и мер государственной поддержки учащимся и студентам, слушателям подготовительных отделений из числа коренных малочисленных народов Севера, признанным малообеспеченными, проживающим на территории ХМАО-Югры.</t>
  </si>
  <si>
    <t>31.</t>
  </si>
  <si>
    <t>Федеральная корпорация по развитию малого и среднего предпринимательства</t>
  </si>
  <si>
    <t>Управление по архитектуре и градостроительству Администрации Белоярского района</t>
  </si>
  <si>
    <t>Выдача разрешения на ввод объекта в эксплуатацию при осуществлении  строительства, реконструкции объекта капитального строительства, расположенного на территории Белоярского района</t>
  </si>
  <si>
    <t>Отдел ЗАГС администрации Белоярского района ХМАО-Югры Тюменской области</t>
  </si>
  <si>
    <t>Подача совместного заявленияо закючении брака</t>
  </si>
  <si>
    <r>
      <t>о количестве оказанных  МАУ "Белоярский МФЦ"  государственных и муниципальных услуг за</t>
    </r>
    <r>
      <rPr>
        <b/>
        <sz val="14"/>
        <color rgb="FFFF0000"/>
        <rFont val="Calibri"/>
        <family val="2"/>
        <charset val="204"/>
        <scheme val="minor"/>
      </rPr>
      <t xml:space="preserve"> октябрь</t>
    </r>
    <r>
      <rPr>
        <b/>
        <sz val="14"/>
        <color theme="1"/>
        <rFont val="Calibri"/>
        <family val="2"/>
        <charset val="204"/>
        <scheme val="minor"/>
      </rPr>
      <t xml:space="preserve"> 2016  года</t>
    </r>
  </si>
  <si>
    <t>0:35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</si>
</sst>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0"/>
      <color theme="1"/>
      <name val="Calibri Light"/>
      <family val="2"/>
      <charset val="204"/>
    </font>
    <font>
      <sz val="10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12"/>
      <name val="Calibri"/>
      <family val="2"/>
      <charset val="204"/>
    </font>
    <font>
      <b/>
      <sz val="14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7" xfId="0" applyFill="1" applyBorder="1"/>
    <xf numFmtId="0" fontId="0" fillId="2" borderId="1" xfId="0" applyFill="1" applyBorder="1"/>
    <xf numFmtId="0" fontId="1" fillId="2" borderId="1" xfId="0" applyFont="1" applyFill="1" applyBorder="1"/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justify" vertical="center" wrapText="1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horizontal="justify"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justify" vertical="center" wrapText="1"/>
    </xf>
    <xf numFmtId="0" fontId="16" fillId="2" borderId="1" xfId="0" applyFont="1" applyFill="1" applyBorder="1" applyAlignment="1">
      <alignment horizontal="justify" vertical="center" wrapText="1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16" fontId="1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 applyProtection="1">
      <alignment vertical="center" wrapText="1"/>
      <protection locked="0"/>
    </xf>
    <xf numFmtId="0" fontId="14" fillId="2" borderId="7" xfId="0" applyFont="1" applyFill="1" applyBorder="1" applyAlignment="1" applyProtection="1">
      <alignment horizontal="left" vertical="center" wrapText="1" indent="3"/>
      <protection locked="0"/>
    </xf>
    <xf numFmtId="0" fontId="14" fillId="2" borderId="1" xfId="0" applyFont="1" applyFill="1" applyBorder="1" applyAlignment="1" applyProtection="1">
      <alignment horizontal="left" vertical="center" wrapText="1" indent="3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NumberFormat="1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justify" vertical="center" wrapText="1"/>
    </xf>
    <xf numFmtId="0" fontId="18" fillId="2" borderId="2" xfId="0" applyFont="1" applyFill="1" applyBorder="1" applyAlignment="1">
      <alignment horizontal="justify" vertical="center" wrapText="1"/>
    </xf>
    <xf numFmtId="0" fontId="19" fillId="0" borderId="1" xfId="0" applyNumberFormat="1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9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vertical="center" wrapText="1"/>
      <protection locked="0"/>
    </xf>
    <xf numFmtId="0" fontId="21" fillId="0" borderId="2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 applyProtection="1">
      <alignment horizontal="justify" vertical="center" wrapText="1"/>
      <protection locked="0"/>
    </xf>
    <xf numFmtId="20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2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2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0" fontId="12" fillId="2" borderId="7" xfId="0" applyNumberFormat="1" applyFont="1" applyFill="1" applyBorder="1" applyAlignment="1" applyProtection="1">
      <alignment horizontal="center" vertical="center" wrapText="1"/>
      <protection locked="0"/>
    </xf>
    <xf numFmtId="20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9" fillId="0" borderId="1" xfId="0" applyNumberFormat="1" applyFont="1" applyFill="1" applyBorder="1" applyAlignment="1">
      <alignment horizontal="left" vertical="center" wrapText="1" shrinkToFit="1"/>
    </xf>
    <xf numFmtId="0" fontId="0" fillId="0" borderId="1" xfId="0" applyFill="1" applyBorder="1"/>
    <xf numFmtId="20" fontId="12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9" xfId="0" applyFont="1" applyFill="1" applyBorder="1" applyAlignment="1">
      <alignment horizontal="center" vertical="center" textRotation="90"/>
    </xf>
    <xf numFmtId="0" fontId="2" fillId="2" borderId="7" xfId="0" applyFont="1" applyFill="1" applyBorder="1" applyAlignment="1">
      <alignment horizontal="center" vertical="center" textRotation="90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/>
    </xf>
    <xf numFmtId="0" fontId="7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1" xfId="0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9"/>
  <sheetViews>
    <sheetView tabSelected="1" topLeftCell="A74" zoomScaleSheetLayoutView="100" workbookViewId="0">
      <selection activeCell="F39" sqref="F39"/>
    </sheetView>
  </sheetViews>
  <sheetFormatPr defaultRowHeight="15"/>
  <cols>
    <col min="1" max="1" width="8" style="3" customWidth="1"/>
    <col min="2" max="2" width="9.140625" style="3"/>
    <col min="3" max="3" width="39.7109375" style="3" customWidth="1"/>
    <col min="4" max="4" width="34.5703125" style="3" customWidth="1"/>
    <col min="5" max="5" width="26" style="3" customWidth="1"/>
    <col min="6" max="6" width="23.5703125" style="3" customWidth="1"/>
    <col min="7" max="7" width="27.42578125" style="3" customWidth="1"/>
    <col min="8" max="16384" width="9.140625" style="3"/>
  </cols>
  <sheetData>
    <row r="1" spans="2:8" ht="17.25" customHeight="1">
      <c r="F1" s="65" t="s">
        <v>34</v>
      </c>
      <c r="G1" s="65"/>
    </row>
    <row r="2" spans="2:8">
      <c r="F2" s="65"/>
      <c r="G2" s="65"/>
    </row>
    <row r="3" spans="2:8" ht="24.75" customHeight="1">
      <c r="F3" s="65"/>
      <c r="G3" s="65"/>
    </row>
    <row r="4" spans="2:8" ht="39" customHeight="1">
      <c r="B4" s="66" t="s">
        <v>40</v>
      </c>
      <c r="C4" s="66"/>
      <c r="D4" s="66"/>
      <c r="E4" s="66"/>
      <c r="F4" s="66"/>
      <c r="G4" s="66"/>
    </row>
    <row r="5" spans="2:8" ht="21.75" customHeight="1">
      <c r="B5" s="9"/>
      <c r="C5" s="9"/>
      <c r="D5" s="9"/>
      <c r="E5" s="9"/>
      <c r="F5" s="9"/>
      <c r="G5" s="10" t="s">
        <v>28</v>
      </c>
      <c r="H5" s="11"/>
    </row>
    <row r="6" spans="2:8" ht="26.25" customHeight="1">
      <c r="B6" s="66" t="s">
        <v>36</v>
      </c>
      <c r="C6" s="66"/>
      <c r="D6" s="66"/>
      <c r="E6" s="66"/>
      <c r="F6" s="66"/>
      <c r="G6" s="66"/>
      <c r="H6" s="11"/>
    </row>
    <row r="7" spans="2:8" ht="24.75" customHeight="1">
      <c r="B7" s="66" t="s">
        <v>167</v>
      </c>
      <c r="C7" s="66"/>
      <c r="D7" s="66"/>
      <c r="E7" s="66"/>
      <c r="F7" s="66"/>
      <c r="G7" s="66"/>
      <c r="H7" s="11"/>
    </row>
    <row r="8" spans="2:8" s="12" customFormat="1" ht="20.25" customHeight="1">
      <c r="B8" s="13"/>
      <c r="C8" s="67" t="s">
        <v>37</v>
      </c>
      <c r="D8" s="67"/>
      <c r="E8" s="13"/>
      <c r="F8" s="67" t="s">
        <v>38</v>
      </c>
      <c r="G8" s="67"/>
      <c r="H8" s="14"/>
    </row>
    <row r="10" spans="2:8" ht="66.75" customHeight="1">
      <c r="B10" s="19" t="s">
        <v>0</v>
      </c>
      <c r="C10" s="19" t="s">
        <v>31</v>
      </c>
      <c r="D10" s="19" t="s">
        <v>32</v>
      </c>
      <c r="E10" s="19" t="s">
        <v>35</v>
      </c>
      <c r="F10" s="19" t="s">
        <v>33</v>
      </c>
      <c r="G10" s="19" t="s">
        <v>39</v>
      </c>
    </row>
    <row r="11" spans="2:8">
      <c r="B11" s="68" t="s">
        <v>41</v>
      </c>
      <c r="C11" s="68"/>
      <c r="D11" s="68"/>
      <c r="E11" s="68"/>
      <c r="F11" s="68"/>
      <c r="G11" s="68"/>
    </row>
    <row r="12" spans="2:8" ht="63.75">
      <c r="B12" s="31" t="s">
        <v>48</v>
      </c>
      <c r="C12" s="20" t="s">
        <v>47</v>
      </c>
      <c r="D12" s="20" t="s">
        <v>49</v>
      </c>
      <c r="E12" s="21">
        <v>213</v>
      </c>
      <c r="F12" s="51">
        <v>2.8472222222222222E-2</v>
      </c>
      <c r="G12" s="19">
        <v>170</v>
      </c>
    </row>
    <row r="13" spans="2:8" ht="76.5">
      <c r="B13" s="32" t="s">
        <v>50</v>
      </c>
      <c r="C13" s="22" t="s">
        <v>51</v>
      </c>
      <c r="D13" s="22" t="s">
        <v>49</v>
      </c>
      <c r="E13" s="23">
        <v>105</v>
      </c>
      <c r="F13" s="49">
        <v>6.3888888888888884E-2</v>
      </c>
      <c r="G13" s="19">
        <v>142</v>
      </c>
    </row>
    <row r="14" spans="2:8" ht="51">
      <c r="B14" s="32" t="s">
        <v>83</v>
      </c>
      <c r="C14" s="22" t="s">
        <v>53</v>
      </c>
      <c r="D14" s="24" t="s">
        <v>49</v>
      </c>
      <c r="E14" s="23">
        <v>5</v>
      </c>
      <c r="F14" s="49">
        <v>2.6388888888888889E-2</v>
      </c>
      <c r="G14" s="19">
        <v>4</v>
      </c>
    </row>
    <row r="15" spans="2:8" ht="63.75">
      <c r="B15" s="32" t="s">
        <v>84</v>
      </c>
      <c r="C15" s="36" t="s">
        <v>52</v>
      </c>
      <c r="D15" s="37" t="s">
        <v>49</v>
      </c>
      <c r="E15" s="23">
        <v>0</v>
      </c>
      <c r="F15" s="49">
        <v>0</v>
      </c>
      <c r="G15" s="19">
        <v>0</v>
      </c>
    </row>
    <row r="16" spans="2:8" ht="51">
      <c r="B16" s="32" t="s">
        <v>85</v>
      </c>
      <c r="C16" s="22" t="s">
        <v>54</v>
      </c>
      <c r="D16" s="24" t="s">
        <v>55</v>
      </c>
      <c r="E16" s="23">
        <v>11</v>
      </c>
      <c r="F16" s="49">
        <v>0.1673611111111111</v>
      </c>
      <c r="G16" s="19">
        <v>10</v>
      </c>
    </row>
    <row r="17" spans="2:7" ht="38.25">
      <c r="B17" s="32" t="s">
        <v>86</v>
      </c>
      <c r="C17" s="22" t="s">
        <v>148</v>
      </c>
      <c r="D17" s="24" t="s">
        <v>55</v>
      </c>
      <c r="E17" s="23">
        <v>0</v>
      </c>
      <c r="F17" s="49">
        <v>0</v>
      </c>
      <c r="G17" s="19">
        <v>0</v>
      </c>
    </row>
    <row r="18" spans="2:7" ht="63.75">
      <c r="B18" s="32" t="s">
        <v>56</v>
      </c>
      <c r="C18" s="42" t="s">
        <v>149</v>
      </c>
      <c r="D18" s="24" t="s">
        <v>55</v>
      </c>
      <c r="E18" s="23">
        <v>0</v>
      </c>
      <c r="F18" s="49">
        <v>0</v>
      </c>
      <c r="G18" s="19">
        <v>0</v>
      </c>
    </row>
    <row r="19" spans="2:7" ht="114.75">
      <c r="B19" s="32" t="s">
        <v>57</v>
      </c>
      <c r="C19" s="47" t="s">
        <v>139</v>
      </c>
      <c r="D19" s="24" t="s">
        <v>55</v>
      </c>
      <c r="E19" s="23">
        <v>6</v>
      </c>
      <c r="F19" s="49">
        <v>4.6527777777777779E-2</v>
      </c>
      <c r="G19" s="19">
        <v>2</v>
      </c>
    </row>
    <row r="20" spans="2:7" ht="38.25">
      <c r="B20" s="32" t="s">
        <v>58</v>
      </c>
      <c r="C20" s="38" t="s">
        <v>119</v>
      </c>
      <c r="D20" s="24" t="s">
        <v>55</v>
      </c>
      <c r="E20" s="23">
        <v>77</v>
      </c>
      <c r="F20" s="49">
        <v>2.6388888888888889E-2</v>
      </c>
      <c r="G20" s="19">
        <v>83</v>
      </c>
    </row>
    <row r="21" spans="2:7" ht="41.25" customHeight="1">
      <c r="B21" s="32" t="s">
        <v>59</v>
      </c>
      <c r="C21" s="38" t="s">
        <v>150</v>
      </c>
      <c r="D21" s="24" t="s">
        <v>55</v>
      </c>
      <c r="E21" s="23">
        <v>3</v>
      </c>
      <c r="F21" s="49">
        <v>2.9166666666666664E-2</v>
      </c>
      <c r="G21" s="19">
        <v>3</v>
      </c>
    </row>
    <row r="22" spans="2:7" ht="75.75" customHeight="1">
      <c r="B22" s="32" t="s">
        <v>60</v>
      </c>
      <c r="C22" s="38" t="s">
        <v>151</v>
      </c>
      <c r="D22" s="24" t="s">
        <v>55</v>
      </c>
      <c r="E22" s="23">
        <v>1</v>
      </c>
      <c r="F22" s="49">
        <v>6.9444444444444447E-4</v>
      </c>
      <c r="G22" s="19">
        <v>1</v>
      </c>
    </row>
    <row r="23" spans="2:7" ht="63.75">
      <c r="B23" s="32" t="s">
        <v>61</v>
      </c>
      <c r="C23" s="22" t="s">
        <v>68</v>
      </c>
      <c r="D23" s="22" t="s">
        <v>69</v>
      </c>
      <c r="E23" s="23">
        <v>196</v>
      </c>
      <c r="F23" s="49">
        <v>2.2222222222222223E-2</v>
      </c>
      <c r="G23" s="19">
        <v>195</v>
      </c>
    </row>
    <row r="24" spans="2:7" ht="51">
      <c r="B24" s="32" t="s">
        <v>62</v>
      </c>
      <c r="C24" s="22" t="s">
        <v>70</v>
      </c>
      <c r="D24" s="22" t="s">
        <v>69</v>
      </c>
      <c r="E24" s="23">
        <v>0</v>
      </c>
      <c r="F24" s="49">
        <v>0</v>
      </c>
      <c r="G24" s="19">
        <v>0</v>
      </c>
    </row>
    <row r="25" spans="2:7" ht="63.75">
      <c r="B25" s="32" t="s">
        <v>63</v>
      </c>
      <c r="C25" s="22" t="s">
        <v>71</v>
      </c>
      <c r="D25" s="22" t="s">
        <v>72</v>
      </c>
      <c r="E25" s="23">
        <v>376</v>
      </c>
      <c r="F25" s="49">
        <v>4.3750000000000004E-2</v>
      </c>
      <c r="G25" s="19">
        <v>283</v>
      </c>
    </row>
    <row r="26" spans="2:7" ht="51">
      <c r="B26" s="32" t="s">
        <v>64</v>
      </c>
      <c r="C26" s="22" t="s">
        <v>73</v>
      </c>
      <c r="D26" s="22" t="s">
        <v>72</v>
      </c>
      <c r="E26" s="23">
        <v>53</v>
      </c>
      <c r="F26" s="49">
        <v>4.027777777777778E-2</v>
      </c>
      <c r="G26" s="19">
        <v>24</v>
      </c>
    </row>
    <row r="27" spans="2:7" ht="76.5">
      <c r="B27" s="32" t="s">
        <v>65</v>
      </c>
      <c r="C27" s="22" t="s">
        <v>74</v>
      </c>
      <c r="D27" s="22" t="s">
        <v>72</v>
      </c>
      <c r="E27" s="23">
        <v>185</v>
      </c>
      <c r="F27" s="49">
        <v>5.2777777777777778E-2</v>
      </c>
      <c r="G27" s="19">
        <v>58</v>
      </c>
    </row>
    <row r="28" spans="2:7" ht="76.5">
      <c r="B28" s="32" t="s">
        <v>66</v>
      </c>
      <c r="C28" s="22" t="s">
        <v>75</v>
      </c>
      <c r="D28" s="22" t="s">
        <v>72</v>
      </c>
      <c r="E28" s="23">
        <v>185</v>
      </c>
      <c r="F28" s="49">
        <v>3.2638888888888891E-2</v>
      </c>
      <c r="G28" s="19">
        <v>64</v>
      </c>
    </row>
    <row r="29" spans="2:7" ht="51">
      <c r="B29" s="32" t="s">
        <v>67</v>
      </c>
      <c r="C29" s="22" t="s">
        <v>76</v>
      </c>
      <c r="D29" s="22" t="s">
        <v>77</v>
      </c>
      <c r="E29" s="23">
        <v>19</v>
      </c>
      <c r="F29" s="49">
        <v>3.8194444444444441E-2</v>
      </c>
      <c r="G29" s="19">
        <v>27</v>
      </c>
    </row>
    <row r="30" spans="2:7" ht="51">
      <c r="B30" s="32" t="s">
        <v>87</v>
      </c>
      <c r="C30" s="22" t="s">
        <v>78</v>
      </c>
      <c r="D30" s="22" t="s">
        <v>77</v>
      </c>
      <c r="E30" s="23">
        <v>66</v>
      </c>
      <c r="F30" s="49">
        <v>4.7916666666666663E-2</v>
      </c>
      <c r="G30" s="19">
        <v>99</v>
      </c>
    </row>
    <row r="31" spans="2:7" ht="102">
      <c r="B31" s="32" t="s">
        <v>108</v>
      </c>
      <c r="C31" s="22" t="s">
        <v>79</v>
      </c>
      <c r="D31" s="22" t="s">
        <v>77</v>
      </c>
      <c r="E31" s="23">
        <v>25</v>
      </c>
      <c r="F31" s="49">
        <v>4.3055555555555562E-2</v>
      </c>
      <c r="G31" s="19">
        <v>36</v>
      </c>
    </row>
    <row r="32" spans="2:7" ht="76.5">
      <c r="B32" s="32" t="s">
        <v>109</v>
      </c>
      <c r="C32" s="22" t="s">
        <v>80</v>
      </c>
      <c r="D32" s="22" t="s">
        <v>77</v>
      </c>
      <c r="E32" s="23">
        <v>28</v>
      </c>
      <c r="F32" s="49">
        <v>8.3333333333333332E-3</v>
      </c>
      <c r="G32" s="19">
        <v>30</v>
      </c>
    </row>
    <row r="33" spans="2:7" ht="51">
      <c r="B33" s="32" t="s">
        <v>110</v>
      </c>
      <c r="C33" s="22" t="s">
        <v>81</v>
      </c>
      <c r="D33" s="22" t="s">
        <v>77</v>
      </c>
      <c r="E33" s="23">
        <v>1</v>
      </c>
      <c r="F33" s="49">
        <v>6.9444444444444447E-4</v>
      </c>
      <c r="G33" s="19">
        <v>1</v>
      </c>
    </row>
    <row r="34" spans="2:7" ht="51">
      <c r="B34" s="32" t="s">
        <v>111</v>
      </c>
      <c r="C34" s="22" t="s">
        <v>82</v>
      </c>
      <c r="D34" s="22" t="s">
        <v>77</v>
      </c>
      <c r="E34" s="23">
        <v>1</v>
      </c>
      <c r="F34" s="49">
        <v>1.0416666666666666E-2</v>
      </c>
      <c r="G34" s="19">
        <v>1</v>
      </c>
    </row>
    <row r="35" spans="2:7" ht="63.75">
      <c r="B35" s="32" t="s">
        <v>112</v>
      </c>
      <c r="C35" s="42" t="s">
        <v>124</v>
      </c>
      <c r="D35" s="22" t="s">
        <v>77</v>
      </c>
      <c r="E35" s="23">
        <v>0</v>
      </c>
      <c r="F35" s="49">
        <v>0</v>
      </c>
      <c r="G35" s="19">
        <v>0</v>
      </c>
    </row>
    <row r="36" spans="2:7" ht="89.25">
      <c r="B36" s="32" t="s">
        <v>113</v>
      </c>
      <c r="C36" s="42" t="s">
        <v>125</v>
      </c>
      <c r="D36" s="22" t="s">
        <v>77</v>
      </c>
      <c r="E36" s="23">
        <v>0</v>
      </c>
      <c r="F36" s="49">
        <v>0</v>
      </c>
      <c r="G36" s="19">
        <v>0</v>
      </c>
    </row>
    <row r="37" spans="2:7" ht="127.5">
      <c r="B37" s="32" t="s">
        <v>114</v>
      </c>
      <c r="C37" s="42" t="s">
        <v>134</v>
      </c>
      <c r="D37" s="22" t="s">
        <v>77</v>
      </c>
      <c r="E37" s="23">
        <v>0</v>
      </c>
      <c r="F37" s="49">
        <v>0</v>
      </c>
      <c r="G37" s="19">
        <v>0</v>
      </c>
    </row>
    <row r="38" spans="2:7" ht="51">
      <c r="B38" s="32" t="s">
        <v>120</v>
      </c>
      <c r="C38" s="42" t="s">
        <v>126</v>
      </c>
      <c r="D38" s="22" t="s">
        <v>77</v>
      </c>
      <c r="E38" s="23">
        <v>1</v>
      </c>
      <c r="F38" s="49">
        <v>6.9444444444444447E-4</v>
      </c>
      <c r="G38" s="19">
        <v>0</v>
      </c>
    </row>
    <row r="39" spans="2:7" ht="51">
      <c r="B39" s="32" t="s">
        <v>142</v>
      </c>
      <c r="C39" s="42" t="s">
        <v>146</v>
      </c>
      <c r="D39" s="22" t="s">
        <v>77</v>
      </c>
      <c r="E39" s="23">
        <v>0</v>
      </c>
      <c r="F39" s="49">
        <v>0</v>
      </c>
      <c r="G39" s="19">
        <v>0</v>
      </c>
    </row>
    <row r="40" spans="2:7" ht="51">
      <c r="B40" s="32" t="s">
        <v>143</v>
      </c>
      <c r="C40" s="42" t="s">
        <v>127</v>
      </c>
      <c r="D40" s="22" t="s">
        <v>128</v>
      </c>
      <c r="E40" s="23">
        <v>0</v>
      </c>
      <c r="F40" s="49">
        <v>0</v>
      </c>
      <c r="G40" s="19">
        <v>0</v>
      </c>
    </row>
    <row r="41" spans="2:7">
      <c r="B41" s="30" t="s">
        <v>27</v>
      </c>
      <c r="C41" s="25"/>
      <c r="D41" s="22"/>
      <c r="E41" s="34">
        <f>SUM(E12:E40)</f>
        <v>1557</v>
      </c>
      <c r="F41" s="23"/>
      <c r="G41" s="39">
        <f>SUM(G12:G40)</f>
        <v>1233</v>
      </c>
    </row>
    <row r="42" spans="2:7">
      <c r="B42" s="64" t="s">
        <v>42</v>
      </c>
      <c r="C42" s="64"/>
      <c r="D42" s="64"/>
      <c r="E42" s="64"/>
      <c r="F42" s="64"/>
      <c r="G42" s="64"/>
    </row>
    <row r="43" spans="2:7" ht="97.5" customHeight="1">
      <c r="B43" s="4" t="s">
        <v>30</v>
      </c>
      <c r="C43" s="26" t="s">
        <v>154</v>
      </c>
      <c r="D43" s="26" t="s">
        <v>135</v>
      </c>
      <c r="E43" s="27">
        <v>0</v>
      </c>
      <c r="F43" s="52">
        <v>0</v>
      </c>
      <c r="G43" s="40">
        <v>0</v>
      </c>
    </row>
    <row r="44" spans="2:7" ht="67.5" customHeight="1">
      <c r="B44" s="4" t="s">
        <v>107</v>
      </c>
      <c r="C44" s="58" t="s">
        <v>158</v>
      </c>
      <c r="D44" s="26" t="s">
        <v>135</v>
      </c>
      <c r="E44" s="45">
        <v>0</v>
      </c>
      <c r="F44" s="57">
        <v>0</v>
      </c>
      <c r="G44" s="40">
        <v>0</v>
      </c>
    </row>
    <row r="45" spans="2:7" ht="63.75">
      <c r="B45" s="4" t="s">
        <v>83</v>
      </c>
      <c r="C45" s="53" t="s">
        <v>88</v>
      </c>
      <c r="D45" s="53" t="s">
        <v>89</v>
      </c>
      <c r="E45" s="28">
        <v>11</v>
      </c>
      <c r="F45" s="48">
        <v>8.3333333333333332E-3</v>
      </c>
      <c r="G45" s="46">
        <v>19</v>
      </c>
    </row>
    <row r="46" spans="2:7" ht="38.25">
      <c r="B46" s="4" t="s">
        <v>84</v>
      </c>
      <c r="C46" s="53" t="s">
        <v>90</v>
      </c>
      <c r="D46" s="53" t="s">
        <v>89</v>
      </c>
      <c r="E46" s="28">
        <v>6</v>
      </c>
      <c r="F46" s="48">
        <v>5.5555555555555558E-3</v>
      </c>
      <c r="G46" s="46">
        <v>13</v>
      </c>
    </row>
    <row r="47" spans="2:7" ht="38.25">
      <c r="B47" s="4" t="s">
        <v>85</v>
      </c>
      <c r="C47" s="53" t="s">
        <v>91</v>
      </c>
      <c r="D47" s="53" t="s">
        <v>89</v>
      </c>
      <c r="E47" s="28">
        <v>16</v>
      </c>
      <c r="F47" s="48">
        <v>2.4999999999999998E-2</v>
      </c>
      <c r="G47" s="46">
        <v>18</v>
      </c>
    </row>
    <row r="48" spans="2:7" ht="38.25">
      <c r="B48" s="4" t="s">
        <v>86</v>
      </c>
      <c r="C48" s="53" t="s">
        <v>92</v>
      </c>
      <c r="D48" s="53" t="s">
        <v>89</v>
      </c>
      <c r="E48" s="28">
        <v>237</v>
      </c>
      <c r="F48" s="48">
        <v>1.9444444444444445E-2</v>
      </c>
      <c r="G48" s="46">
        <v>261</v>
      </c>
    </row>
    <row r="49" spans="2:7" ht="51">
      <c r="B49" s="4" t="s">
        <v>56</v>
      </c>
      <c r="C49" s="53" t="s">
        <v>93</v>
      </c>
      <c r="D49" s="53" t="s">
        <v>89</v>
      </c>
      <c r="E49" s="28">
        <v>4</v>
      </c>
      <c r="F49" s="48">
        <v>4.027777777777778E-2</v>
      </c>
      <c r="G49" s="46">
        <v>9</v>
      </c>
    </row>
    <row r="50" spans="2:7" ht="38.25">
      <c r="B50" s="4" t="s">
        <v>57</v>
      </c>
      <c r="C50" s="53" t="s">
        <v>140</v>
      </c>
      <c r="D50" s="53" t="s">
        <v>89</v>
      </c>
      <c r="E50" s="28">
        <v>2</v>
      </c>
      <c r="F50" s="48">
        <v>1.3888888888888888E-2</v>
      </c>
      <c r="G50" s="46">
        <v>0</v>
      </c>
    </row>
    <row r="51" spans="2:7" ht="38.25">
      <c r="B51" s="4" t="s">
        <v>58</v>
      </c>
      <c r="C51" s="53" t="s">
        <v>138</v>
      </c>
      <c r="D51" s="53" t="s">
        <v>89</v>
      </c>
      <c r="E51" s="28">
        <v>3</v>
      </c>
      <c r="F51" s="48">
        <v>6.3194444444444442E-2</v>
      </c>
      <c r="G51" s="46">
        <v>5</v>
      </c>
    </row>
    <row r="52" spans="2:7" ht="38.25">
      <c r="B52" s="29" t="s">
        <v>59</v>
      </c>
      <c r="C52" s="53" t="s">
        <v>129</v>
      </c>
      <c r="D52" s="53" t="s">
        <v>89</v>
      </c>
      <c r="E52" s="23">
        <v>6</v>
      </c>
      <c r="F52" s="49">
        <v>2.2916666666666669E-2</v>
      </c>
      <c r="G52" s="19">
        <v>8</v>
      </c>
    </row>
    <row r="53" spans="2:7" ht="63.75">
      <c r="B53" s="4" t="s">
        <v>60</v>
      </c>
      <c r="C53" s="53" t="s">
        <v>94</v>
      </c>
      <c r="D53" s="53" t="s">
        <v>89</v>
      </c>
      <c r="E53" s="28">
        <v>47</v>
      </c>
      <c r="F53" s="48">
        <v>3.1944444444444449E-2</v>
      </c>
      <c r="G53" s="46">
        <v>59</v>
      </c>
    </row>
    <row r="54" spans="2:7" ht="38.25">
      <c r="B54" s="4" t="s">
        <v>61</v>
      </c>
      <c r="C54" s="53" t="s">
        <v>95</v>
      </c>
      <c r="D54" s="53" t="s">
        <v>89</v>
      </c>
      <c r="E54" s="28">
        <v>37</v>
      </c>
      <c r="F54" s="48">
        <v>3.125E-2</v>
      </c>
      <c r="G54" s="46">
        <v>52</v>
      </c>
    </row>
    <row r="55" spans="2:7" ht="38.25">
      <c r="B55" s="4" t="s">
        <v>62</v>
      </c>
      <c r="C55" s="53" t="s">
        <v>96</v>
      </c>
      <c r="D55" s="53" t="s">
        <v>89</v>
      </c>
      <c r="E55" s="28">
        <v>118</v>
      </c>
      <c r="F55" s="60" t="s">
        <v>168</v>
      </c>
      <c r="G55" s="46">
        <v>101</v>
      </c>
    </row>
    <row r="56" spans="2:7" ht="38.25">
      <c r="B56" s="4" t="s">
        <v>63</v>
      </c>
      <c r="C56" s="53" t="s">
        <v>97</v>
      </c>
      <c r="D56" s="53" t="s">
        <v>89</v>
      </c>
      <c r="E56" s="28">
        <v>1</v>
      </c>
      <c r="F56" s="48">
        <v>4.1666666666666666E-3</v>
      </c>
      <c r="G56" s="46">
        <v>1</v>
      </c>
    </row>
    <row r="57" spans="2:7" ht="76.5">
      <c r="B57" s="4" t="s">
        <v>64</v>
      </c>
      <c r="C57" s="38" t="s">
        <v>153</v>
      </c>
      <c r="D57" s="53" t="s">
        <v>89</v>
      </c>
      <c r="E57" s="28">
        <v>1</v>
      </c>
      <c r="F57" s="48">
        <v>6.9444444444444447E-4</v>
      </c>
      <c r="G57" s="46">
        <v>0</v>
      </c>
    </row>
    <row r="58" spans="2:7" ht="38.25">
      <c r="B58" s="4" t="s">
        <v>65</v>
      </c>
      <c r="C58" s="53" t="s">
        <v>130</v>
      </c>
      <c r="D58" s="53" t="s">
        <v>89</v>
      </c>
      <c r="E58" s="28">
        <v>2</v>
      </c>
      <c r="F58" s="48">
        <v>6.2499999999999995E-3</v>
      </c>
      <c r="G58" s="46">
        <v>2</v>
      </c>
    </row>
    <row r="59" spans="2:7" ht="51">
      <c r="B59" s="4" t="s">
        <v>66</v>
      </c>
      <c r="C59" s="53" t="s">
        <v>98</v>
      </c>
      <c r="D59" s="53" t="s">
        <v>89</v>
      </c>
      <c r="E59" s="28">
        <v>0</v>
      </c>
      <c r="F59" s="48">
        <v>0</v>
      </c>
      <c r="G59" s="46">
        <v>0</v>
      </c>
    </row>
    <row r="60" spans="2:7" ht="38.25">
      <c r="B60" s="4" t="s">
        <v>67</v>
      </c>
      <c r="C60" s="53" t="s">
        <v>99</v>
      </c>
      <c r="D60" s="53" t="s">
        <v>89</v>
      </c>
      <c r="E60" s="28">
        <v>50</v>
      </c>
      <c r="F60" s="48">
        <v>5.9027777777777783E-2</v>
      </c>
      <c r="G60" s="46">
        <v>44</v>
      </c>
    </row>
    <row r="61" spans="2:7" ht="38.25">
      <c r="B61" s="4" t="s">
        <v>87</v>
      </c>
      <c r="C61" s="53" t="s">
        <v>100</v>
      </c>
      <c r="D61" s="53" t="s">
        <v>89</v>
      </c>
      <c r="E61" s="28">
        <v>99</v>
      </c>
      <c r="F61" s="48">
        <v>4.0972222222222222E-2</v>
      </c>
      <c r="G61" s="46">
        <v>145</v>
      </c>
    </row>
    <row r="62" spans="2:7" ht="38.25">
      <c r="B62" s="4" t="s">
        <v>108</v>
      </c>
      <c r="C62" s="53" t="s">
        <v>131</v>
      </c>
      <c r="D62" s="53" t="s">
        <v>89</v>
      </c>
      <c r="E62" s="28">
        <v>1</v>
      </c>
      <c r="F62" s="48">
        <v>7.6388888888888886E-3</v>
      </c>
      <c r="G62" s="46">
        <v>1</v>
      </c>
    </row>
    <row r="63" spans="2:7" ht="38.25">
      <c r="B63" s="4" t="s">
        <v>109</v>
      </c>
      <c r="C63" s="53" t="s">
        <v>101</v>
      </c>
      <c r="D63" s="53" t="s">
        <v>89</v>
      </c>
      <c r="E63" s="28">
        <v>2</v>
      </c>
      <c r="F63" s="48">
        <v>0.13402777777777777</v>
      </c>
      <c r="G63" s="46">
        <v>2</v>
      </c>
    </row>
    <row r="64" spans="2:7" ht="54.75" customHeight="1">
      <c r="B64" s="59" t="s">
        <v>110</v>
      </c>
      <c r="C64" s="53" t="s">
        <v>152</v>
      </c>
      <c r="D64" s="53" t="s">
        <v>89</v>
      </c>
      <c r="E64" s="28">
        <v>0</v>
      </c>
      <c r="F64" s="48">
        <v>0</v>
      </c>
      <c r="G64" s="46">
        <v>0</v>
      </c>
    </row>
    <row r="65" spans="2:7" ht="76.5">
      <c r="B65" s="59" t="s">
        <v>111</v>
      </c>
      <c r="C65" s="53" t="s">
        <v>102</v>
      </c>
      <c r="D65" s="53" t="s">
        <v>89</v>
      </c>
      <c r="E65" s="28">
        <v>1</v>
      </c>
      <c r="F65" s="48">
        <v>6.9444444444444447E-4</v>
      </c>
      <c r="G65" s="46">
        <v>5</v>
      </c>
    </row>
    <row r="66" spans="2:7" ht="38.25">
      <c r="B66" s="59" t="s">
        <v>112</v>
      </c>
      <c r="C66" s="53" t="s">
        <v>103</v>
      </c>
      <c r="D66" s="53" t="s">
        <v>89</v>
      </c>
      <c r="E66" s="28">
        <v>9</v>
      </c>
      <c r="F66" s="48">
        <v>7.0833333333333331E-2</v>
      </c>
      <c r="G66" s="46">
        <v>7</v>
      </c>
    </row>
    <row r="67" spans="2:7" ht="51">
      <c r="B67" s="59" t="s">
        <v>113</v>
      </c>
      <c r="C67" s="54" t="s">
        <v>121</v>
      </c>
      <c r="D67" s="54" t="s">
        <v>89</v>
      </c>
      <c r="E67" s="28">
        <v>0</v>
      </c>
      <c r="F67" s="48">
        <v>0</v>
      </c>
      <c r="G67" s="46">
        <v>0</v>
      </c>
    </row>
    <row r="68" spans="2:7" ht="51">
      <c r="B68" s="59" t="s">
        <v>114</v>
      </c>
      <c r="C68" s="53" t="s">
        <v>104</v>
      </c>
      <c r="D68" s="53" t="s">
        <v>89</v>
      </c>
      <c r="E68" s="28">
        <v>59</v>
      </c>
      <c r="F68" s="48">
        <v>4.9999999999999996E-2</v>
      </c>
      <c r="G68" s="46">
        <v>51</v>
      </c>
    </row>
    <row r="69" spans="2:7" ht="51">
      <c r="B69" s="59" t="s">
        <v>120</v>
      </c>
      <c r="C69" s="38" t="s">
        <v>141</v>
      </c>
      <c r="D69" s="53" t="s">
        <v>89</v>
      </c>
      <c r="E69" s="28">
        <v>0</v>
      </c>
      <c r="F69" s="48">
        <v>0</v>
      </c>
      <c r="G69" s="46">
        <v>0</v>
      </c>
    </row>
    <row r="70" spans="2:7" ht="51">
      <c r="B70" s="59" t="s">
        <v>142</v>
      </c>
      <c r="C70" s="55" t="s">
        <v>144</v>
      </c>
      <c r="D70" s="53" t="s">
        <v>89</v>
      </c>
      <c r="E70" s="28">
        <v>0</v>
      </c>
      <c r="F70" s="48">
        <v>0</v>
      </c>
      <c r="G70" s="46">
        <v>0</v>
      </c>
    </row>
    <row r="71" spans="2:7" ht="38.25">
      <c r="B71" s="59" t="s">
        <v>143</v>
      </c>
      <c r="C71" s="55" t="s">
        <v>145</v>
      </c>
      <c r="D71" s="53" t="s">
        <v>89</v>
      </c>
      <c r="E71" s="28">
        <v>0</v>
      </c>
      <c r="F71" s="48">
        <v>0</v>
      </c>
      <c r="G71" s="46">
        <v>0</v>
      </c>
    </row>
    <row r="72" spans="2:7" ht="38.25">
      <c r="B72" s="59" t="s">
        <v>155</v>
      </c>
      <c r="C72" s="54" t="s">
        <v>157</v>
      </c>
      <c r="D72" s="53" t="s">
        <v>156</v>
      </c>
      <c r="E72" s="28">
        <v>1</v>
      </c>
      <c r="F72" s="48">
        <v>6.9444444444444447E-4</v>
      </c>
      <c r="G72" s="46">
        <v>1</v>
      </c>
    </row>
    <row r="73" spans="2:7" ht="89.25">
      <c r="B73" s="59" t="s">
        <v>161</v>
      </c>
      <c r="C73" s="42" t="s">
        <v>160</v>
      </c>
      <c r="D73" s="42" t="s">
        <v>159</v>
      </c>
      <c r="E73" s="28">
        <v>0</v>
      </c>
      <c r="F73" s="48">
        <v>0</v>
      </c>
      <c r="G73" s="46">
        <v>0</v>
      </c>
    </row>
    <row r="74" spans="2:7">
      <c r="B74" s="4" t="s">
        <v>27</v>
      </c>
      <c r="C74" s="4"/>
      <c r="D74" s="4"/>
      <c r="E74" s="4">
        <f>SUM(E43:E73)</f>
        <v>713</v>
      </c>
      <c r="F74" s="4"/>
      <c r="G74" s="4">
        <f>SUM(G43:G73)</f>
        <v>804</v>
      </c>
    </row>
    <row r="75" spans="2:7">
      <c r="B75" s="64" t="s">
        <v>43</v>
      </c>
      <c r="C75" s="64"/>
      <c r="D75" s="64"/>
      <c r="E75" s="64"/>
      <c r="F75" s="64"/>
      <c r="G75" s="64"/>
    </row>
    <row r="76" spans="2:7" ht="47.25">
      <c r="B76" s="61" t="s">
        <v>30</v>
      </c>
      <c r="C76" s="43" t="s">
        <v>105</v>
      </c>
      <c r="D76" s="44" t="s">
        <v>106</v>
      </c>
      <c r="E76" s="17">
        <v>0</v>
      </c>
      <c r="F76" s="50">
        <v>0</v>
      </c>
      <c r="G76" s="15">
        <v>0</v>
      </c>
    </row>
    <row r="77" spans="2:7" ht="51">
      <c r="B77" s="61" t="s">
        <v>107</v>
      </c>
      <c r="C77" s="42" t="s">
        <v>137</v>
      </c>
      <c r="D77" s="44" t="s">
        <v>106</v>
      </c>
      <c r="E77" s="17">
        <v>0</v>
      </c>
      <c r="F77" s="50">
        <v>0</v>
      </c>
      <c r="G77" s="15">
        <v>0</v>
      </c>
    </row>
    <row r="78" spans="2:7" ht="52.5" customHeight="1">
      <c r="B78" s="61" t="s">
        <v>83</v>
      </c>
      <c r="C78" s="42" t="s">
        <v>136</v>
      </c>
      <c r="D78" s="44" t="s">
        <v>116</v>
      </c>
      <c r="E78" s="17">
        <v>0</v>
      </c>
      <c r="F78" s="50">
        <v>0</v>
      </c>
      <c r="G78" s="15">
        <v>0</v>
      </c>
    </row>
    <row r="79" spans="2:7" ht="51" customHeight="1">
      <c r="B79" s="61" t="s">
        <v>84</v>
      </c>
      <c r="C79" s="43" t="s">
        <v>115</v>
      </c>
      <c r="D79" s="44" t="s">
        <v>116</v>
      </c>
      <c r="E79" s="17">
        <v>1</v>
      </c>
      <c r="F79" s="50">
        <v>0.1361111111111111</v>
      </c>
      <c r="G79" s="15">
        <v>12</v>
      </c>
    </row>
    <row r="80" spans="2:7" ht="51" customHeight="1">
      <c r="B80" s="61" t="s">
        <v>85</v>
      </c>
      <c r="C80" s="43" t="s">
        <v>117</v>
      </c>
      <c r="D80" s="44" t="s">
        <v>118</v>
      </c>
      <c r="E80" s="17">
        <v>20</v>
      </c>
      <c r="F80" s="50">
        <v>4.0972222222222222E-2</v>
      </c>
      <c r="G80" s="15">
        <v>21</v>
      </c>
    </row>
    <row r="81" spans="2:7" ht="51" customHeight="1">
      <c r="B81" s="61" t="s">
        <v>86</v>
      </c>
      <c r="C81" s="43" t="s">
        <v>147</v>
      </c>
      <c r="D81" s="44" t="s">
        <v>118</v>
      </c>
      <c r="E81" s="17">
        <v>0</v>
      </c>
      <c r="F81" s="50">
        <v>0</v>
      </c>
      <c r="G81" s="15">
        <v>0</v>
      </c>
    </row>
    <row r="82" spans="2:7" ht="51" customHeight="1">
      <c r="B82" s="61" t="s">
        <v>56</v>
      </c>
      <c r="C82" s="43" t="s">
        <v>164</v>
      </c>
      <c r="D82" s="44" t="s">
        <v>163</v>
      </c>
      <c r="E82" s="17">
        <v>0</v>
      </c>
      <c r="F82" s="50">
        <v>0</v>
      </c>
      <c r="G82" s="15">
        <v>0</v>
      </c>
    </row>
    <row r="83" spans="2:7" ht="54" customHeight="1">
      <c r="B83" s="61" t="s">
        <v>57</v>
      </c>
      <c r="C83" s="43" t="s">
        <v>166</v>
      </c>
      <c r="D83" s="44" t="s">
        <v>165</v>
      </c>
      <c r="E83" s="17">
        <v>0</v>
      </c>
      <c r="F83" s="50">
        <v>0</v>
      </c>
      <c r="G83" s="15">
        <v>0</v>
      </c>
    </row>
    <row r="84" spans="2:7" ht="15.75">
      <c r="B84" s="16" t="s">
        <v>27</v>
      </c>
      <c r="C84" s="18"/>
      <c r="D84" s="35"/>
      <c r="E84" s="33">
        <f>SUM(E76:E83)</f>
        <v>21</v>
      </c>
      <c r="F84" s="17"/>
      <c r="G84" s="41">
        <f>SUM(G76:G83)</f>
        <v>33</v>
      </c>
    </row>
    <row r="85" spans="2:7" ht="33" customHeight="1">
      <c r="B85" s="41" t="s">
        <v>30</v>
      </c>
      <c r="C85" s="62" t="s">
        <v>162</v>
      </c>
      <c r="D85" s="63"/>
      <c r="E85" s="17">
        <v>0</v>
      </c>
      <c r="F85" s="50">
        <v>0</v>
      </c>
      <c r="G85" s="15">
        <v>0</v>
      </c>
    </row>
    <row r="86" spans="2:7">
      <c r="C86" s="3" t="s">
        <v>132</v>
      </c>
    </row>
    <row r="87" spans="2:7">
      <c r="C87" s="3" t="s">
        <v>122</v>
      </c>
    </row>
    <row r="89" spans="2:7">
      <c r="C89" s="3" t="s">
        <v>133</v>
      </c>
    </row>
  </sheetData>
  <mergeCells count="10">
    <mergeCell ref="C85:D85"/>
    <mergeCell ref="B75:G75"/>
    <mergeCell ref="F1:G3"/>
    <mergeCell ref="B6:G6"/>
    <mergeCell ref="B7:G7"/>
    <mergeCell ref="C8:D8"/>
    <mergeCell ref="F8:G8"/>
    <mergeCell ref="B4:G4"/>
    <mergeCell ref="B11:G11"/>
    <mergeCell ref="B42:G42"/>
  </mergeCells>
  <pageMargins left="0.70866141732283472" right="0.70866141732283472" top="0.74803149606299213" bottom="0.74803149606299213" header="0.31496062992125984" footer="0.31496062992125984"/>
  <pageSetup paperSize="9" scale="3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6"/>
  <sheetViews>
    <sheetView topLeftCell="A25" workbookViewId="0">
      <selection activeCell="F51" sqref="F51"/>
    </sheetView>
  </sheetViews>
  <sheetFormatPr defaultRowHeight="15"/>
  <cols>
    <col min="1" max="1" width="7.28515625" style="2" customWidth="1"/>
    <col min="2" max="2" width="9.140625" style="2"/>
    <col min="3" max="3" width="13.85546875" style="2" customWidth="1"/>
    <col min="4" max="4" width="18.7109375" style="2" customWidth="1"/>
    <col min="5" max="5" width="15.28515625" style="2" customWidth="1"/>
    <col min="6" max="6" width="15.42578125" style="2" customWidth="1"/>
    <col min="7" max="7" width="13.7109375" style="2" customWidth="1"/>
    <col min="8" max="8" width="14" style="2" customWidth="1"/>
    <col min="9" max="10" width="13.85546875" style="2" customWidth="1"/>
    <col min="11" max="12" width="14.5703125" style="2" customWidth="1"/>
    <col min="13" max="16384" width="9.140625" style="2"/>
  </cols>
  <sheetData>
    <row r="1" spans="2:14" ht="31.5" customHeight="1">
      <c r="K1" s="76" t="s">
        <v>29</v>
      </c>
      <c r="L1" s="76"/>
    </row>
    <row r="2" spans="2:14" ht="43.5" customHeight="1">
      <c r="B2" s="77" t="s">
        <v>123</v>
      </c>
      <c r="C2" s="77"/>
      <c r="D2" s="77"/>
      <c r="E2" s="77"/>
      <c r="F2" s="77"/>
      <c r="G2" s="77"/>
      <c r="H2" s="77"/>
      <c r="I2" s="77"/>
      <c r="J2" s="77"/>
      <c r="K2" s="77"/>
      <c r="L2" s="77"/>
    </row>
    <row r="4" spans="2:14">
      <c r="B4" s="74" t="s">
        <v>1</v>
      </c>
      <c r="C4" s="87"/>
      <c r="D4" s="87"/>
      <c r="E4" s="74" t="s">
        <v>122</v>
      </c>
      <c r="F4" s="74"/>
      <c r="G4" s="74" t="s">
        <v>4</v>
      </c>
      <c r="H4" s="74"/>
      <c r="I4" s="74" t="s">
        <v>44</v>
      </c>
      <c r="J4" s="74"/>
      <c r="K4" s="74" t="s">
        <v>5</v>
      </c>
      <c r="L4" s="74"/>
      <c r="M4" s="5"/>
      <c r="N4" s="5"/>
    </row>
    <row r="5" spans="2:14">
      <c r="B5" s="87"/>
      <c r="C5" s="87"/>
      <c r="D5" s="87"/>
      <c r="E5" s="1" t="s">
        <v>2</v>
      </c>
      <c r="F5" s="1" t="s">
        <v>3</v>
      </c>
      <c r="G5" s="1" t="s">
        <v>2</v>
      </c>
      <c r="H5" s="1" t="s">
        <v>3</v>
      </c>
      <c r="I5" s="1" t="s">
        <v>2</v>
      </c>
      <c r="J5" s="1" t="s">
        <v>3</v>
      </c>
      <c r="K5" s="1" t="s">
        <v>2</v>
      </c>
      <c r="L5" s="1" t="s">
        <v>3</v>
      </c>
    </row>
    <row r="6" spans="2:14">
      <c r="B6" s="70" t="s">
        <v>14</v>
      </c>
      <c r="C6" s="73" t="s">
        <v>6</v>
      </c>
      <c r="D6" s="6" t="s">
        <v>7</v>
      </c>
      <c r="E6" s="7">
        <v>660</v>
      </c>
      <c r="F6" s="7">
        <v>609</v>
      </c>
      <c r="G6" s="7"/>
      <c r="H6" s="7"/>
      <c r="I6" s="7"/>
      <c r="J6" s="7"/>
      <c r="K6" s="7"/>
      <c r="L6" s="7"/>
    </row>
    <row r="7" spans="2:14">
      <c r="B7" s="71"/>
      <c r="C7" s="74"/>
      <c r="D7" s="7" t="s">
        <v>8</v>
      </c>
      <c r="E7" s="7">
        <v>707</v>
      </c>
      <c r="F7" s="7">
        <v>885</v>
      </c>
      <c r="G7" s="7"/>
      <c r="H7" s="7"/>
      <c r="I7" s="7"/>
      <c r="J7" s="7"/>
      <c r="K7" s="7"/>
      <c r="L7" s="7"/>
    </row>
    <row r="8" spans="2:14">
      <c r="B8" s="71"/>
      <c r="C8" s="74"/>
      <c r="D8" s="7" t="s">
        <v>9</v>
      </c>
      <c r="E8" s="7">
        <v>20</v>
      </c>
      <c r="F8" s="7">
        <v>21</v>
      </c>
      <c r="G8" s="7"/>
      <c r="H8" s="7"/>
      <c r="I8" s="7"/>
      <c r="J8" s="7"/>
      <c r="K8" s="7"/>
      <c r="L8" s="7"/>
    </row>
    <row r="9" spans="2:14">
      <c r="B9" s="71"/>
      <c r="C9" s="75" t="s">
        <v>10</v>
      </c>
      <c r="D9" s="75"/>
      <c r="E9" s="7">
        <f>SUM(E6:E8)</f>
        <v>1387</v>
      </c>
      <c r="F9" s="7">
        <f>SUM(F6:F8)</f>
        <v>1515</v>
      </c>
      <c r="G9" s="7"/>
      <c r="H9" s="7"/>
      <c r="I9" s="7"/>
      <c r="J9" s="7"/>
      <c r="K9" s="7"/>
      <c r="L9" s="7"/>
    </row>
    <row r="10" spans="2:14">
      <c r="B10" s="71"/>
      <c r="C10" s="74" t="s">
        <v>12</v>
      </c>
      <c r="D10" s="7" t="s">
        <v>7</v>
      </c>
      <c r="E10" s="7">
        <v>1123</v>
      </c>
      <c r="F10" s="7">
        <v>856</v>
      </c>
      <c r="G10" s="7"/>
      <c r="H10" s="7"/>
      <c r="I10" s="7"/>
      <c r="J10" s="7"/>
      <c r="K10" s="7"/>
      <c r="L10" s="7"/>
    </row>
    <row r="11" spans="2:14">
      <c r="B11" s="71"/>
      <c r="C11" s="74"/>
      <c r="D11" s="7" t="s">
        <v>8</v>
      </c>
      <c r="E11" s="56">
        <v>933</v>
      </c>
      <c r="F11" s="7">
        <v>1243</v>
      </c>
      <c r="G11" s="7"/>
      <c r="H11" s="7"/>
      <c r="I11" s="7"/>
      <c r="J11" s="7"/>
      <c r="K11" s="7"/>
      <c r="L11" s="7"/>
    </row>
    <row r="12" spans="2:14">
      <c r="B12" s="71"/>
      <c r="C12" s="74"/>
      <c r="D12" s="7" t="s">
        <v>9</v>
      </c>
      <c r="E12" s="7">
        <v>17</v>
      </c>
      <c r="F12" s="7">
        <v>22</v>
      </c>
      <c r="G12" s="7"/>
      <c r="H12" s="7"/>
      <c r="I12" s="7"/>
      <c r="J12" s="7"/>
      <c r="K12" s="7"/>
      <c r="L12" s="7"/>
    </row>
    <row r="13" spans="2:14">
      <c r="B13" s="71"/>
      <c r="C13" s="75" t="s">
        <v>10</v>
      </c>
      <c r="D13" s="75"/>
      <c r="E13" s="7">
        <f>SUM(E10:E12)</f>
        <v>2073</v>
      </c>
      <c r="F13" s="7">
        <f>SUM(F10:F12)</f>
        <v>2121</v>
      </c>
      <c r="G13" s="7"/>
      <c r="H13" s="7"/>
      <c r="I13" s="7"/>
      <c r="J13" s="7"/>
      <c r="K13" s="7"/>
      <c r="L13" s="7"/>
    </row>
    <row r="14" spans="2:14">
      <c r="B14" s="71"/>
      <c r="C14" s="74" t="s">
        <v>13</v>
      </c>
      <c r="D14" s="7" t="s">
        <v>7</v>
      </c>
      <c r="E14" s="7">
        <v>1187</v>
      </c>
      <c r="F14" s="7">
        <v>836</v>
      </c>
      <c r="G14" s="7"/>
      <c r="H14" s="7"/>
      <c r="I14" s="7"/>
      <c r="J14" s="7"/>
      <c r="K14" s="7"/>
      <c r="L14" s="7"/>
    </row>
    <row r="15" spans="2:14">
      <c r="B15" s="71"/>
      <c r="C15" s="74"/>
      <c r="D15" s="7" t="s">
        <v>8</v>
      </c>
      <c r="E15" s="7">
        <v>943</v>
      </c>
      <c r="F15" s="7">
        <v>1239</v>
      </c>
      <c r="G15" s="7"/>
      <c r="H15" s="7"/>
      <c r="I15" s="7"/>
      <c r="J15" s="7"/>
      <c r="K15" s="7"/>
      <c r="L15" s="7"/>
    </row>
    <row r="16" spans="2:14">
      <c r="B16" s="71"/>
      <c r="C16" s="74"/>
      <c r="D16" s="7" t="s">
        <v>9</v>
      </c>
      <c r="E16" s="7">
        <v>23</v>
      </c>
      <c r="F16" s="7">
        <v>35</v>
      </c>
      <c r="G16" s="7"/>
      <c r="H16" s="7"/>
      <c r="I16" s="7"/>
      <c r="J16" s="7"/>
      <c r="K16" s="7"/>
      <c r="L16" s="7"/>
    </row>
    <row r="17" spans="2:12">
      <c r="B17" s="71"/>
      <c r="C17" s="75" t="s">
        <v>10</v>
      </c>
      <c r="D17" s="75"/>
      <c r="E17" s="7">
        <f>SUM(E14:E16)</f>
        <v>2153</v>
      </c>
      <c r="F17" s="7">
        <f>SUM(F14:F16)</f>
        <v>2110</v>
      </c>
      <c r="G17" s="7"/>
      <c r="H17" s="7"/>
      <c r="I17" s="7"/>
      <c r="J17" s="7"/>
      <c r="K17" s="7"/>
      <c r="L17" s="7"/>
    </row>
    <row r="18" spans="2:12">
      <c r="B18" s="72"/>
      <c r="C18" s="69" t="s">
        <v>11</v>
      </c>
      <c r="D18" s="69"/>
      <c r="E18" s="7">
        <f>SUM(E17,E13,E9)</f>
        <v>5613</v>
      </c>
      <c r="F18" s="7">
        <f>SUM(F17,F13,F9)</f>
        <v>5746</v>
      </c>
      <c r="G18" s="7"/>
      <c r="H18" s="7"/>
      <c r="I18" s="7"/>
      <c r="J18" s="7"/>
      <c r="K18" s="7"/>
      <c r="L18" s="7"/>
    </row>
    <row r="19" spans="2:12">
      <c r="B19" s="70" t="s">
        <v>15</v>
      </c>
      <c r="C19" s="73" t="s">
        <v>18</v>
      </c>
      <c r="D19" s="6" t="s">
        <v>7</v>
      </c>
      <c r="E19" s="7">
        <v>1167</v>
      </c>
      <c r="F19" s="7">
        <v>799</v>
      </c>
      <c r="G19" s="7"/>
      <c r="H19" s="7"/>
      <c r="I19" s="7"/>
      <c r="J19" s="7"/>
      <c r="K19" s="7"/>
      <c r="L19" s="7"/>
    </row>
    <row r="20" spans="2:12">
      <c r="B20" s="71"/>
      <c r="C20" s="74"/>
      <c r="D20" s="7" t="s">
        <v>8</v>
      </c>
      <c r="E20" s="7">
        <v>860</v>
      </c>
      <c r="F20" s="7">
        <v>1009</v>
      </c>
      <c r="G20" s="7"/>
      <c r="H20" s="7"/>
      <c r="I20" s="7"/>
      <c r="J20" s="7"/>
      <c r="K20" s="7"/>
      <c r="L20" s="7"/>
    </row>
    <row r="21" spans="2:12">
      <c r="B21" s="71"/>
      <c r="C21" s="74"/>
      <c r="D21" s="7" t="s">
        <v>9</v>
      </c>
      <c r="E21" s="7">
        <v>32</v>
      </c>
      <c r="F21" s="7">
        <v>36</v>
      </c>
      <c r="G21" s="7"/>
      <c r="H21" s="7"/>
      <c r="I21" s="7"/>
      <c r="J21" s="7"/>
      <c r="K21" s="7"/>
      <c r="L21" s="7"/>
    </row>
    <row r="22" spans="2:12">
      <c r="B22" s="71"/>
      <c r="C22" s="75" t="s">
        <v>10</v>
      </c>
      <c r="D22" s="75"/>
      <c r="E22" s="7">
        <f>SUM(E19:E21)</f>
        <v>2059</v>
      </c>
      <c r="F22" s="7">
        <f>SUM(F19:F21)</f>
        <v>1844</v>
      </c>
      <c r="G22" s="7"/>
      <c r="H22" s="7"/>
      <c r="I22" s="7"/>
      <c r="J22" s="7"/>
      <c r="K22" s="7"/>
      <c r="L22" s="7"/>
    </row>
    <row r="23" spans="2:12">
      <c r="B23" s="71"/>
      <c r="C23" s="74" t="s">
        <v>19</v>
      </c>
      <c r="D23" s="7" t="s">
        <v>7</v>
      </c>
      <c r="E23" s="7">
        <v>1211</v>
      </c>
      <c r="F23" s="7">
        <v>727</v>
      </c>
      <c r="G23" s="7"/>
      <c r="H23" s="7"/>
      <c r="I23" s="7"/>
      <c r="J23" s="7"/>
      <c r="K23" s="7"/>
      <c r="L23" s="7"/>
    </row>
    <row r="24" spans="2:12">
      <c r="B24" s="71"/>
      <c r="C24" s="74"/>
      <c r="D24" s="7" t="s">
        <v>8</v>
      </c>
      <c r="E24" s="7">
        <v>628</v>
      </c>
      <c r="F24" s="7">
        <v>681</v>
      </c>
      <c r="G24" s="7"/>
      <c r="H24" s="7"/>
      <c r="I24" s="7"/>
      <c r="J24" s="7"/>
      <c r="K24" s="7"/>
      <c r="L24" s="7"/>
    </row>
    <row r="25" spans="2:12">
      <c r="B25" s="71"/>
      <c r="C25" s="74"/>
      <c r="D25" s="7" t="s">
        <v>9</v>
      </c>
      <c r="E25" s="7">
        <v>19</v>
      </c>
      <c r="F25" s="7">
        <v>25</v>
      </c>
      <c r="G25" s="7"/>
      <c r="H25" s="7"/>
      <c r="I25" s="7"/>
      <c r="J25" s="7"/>
      <c r="K25" s="7"/>
      <c r="L25" s="7"/>
    </row>
    <row r="26" spans="2:12">
      <c r="B26" s="71"/>
      <c r="C26" s="75" t="s">
        <v>10</v>
      </c>
      <c r="D26" s="75"/>
      <c r="E26" s="7">
        <f>SUM(E23:E25)</f>
        <v>1858</v>
      </c>
      <c r="F26" s="7">
        <f>SUM(F23:F25)</f>
        <v>1433</v>
      </c>
      <c r="G26" s="7"/>
      <c r="H26" s="7"/>
      <c r="I26" s="7"/>
      <c r="J26" s="7"/>
      <c r="K26" s="7"/>
      <c r="L26" s="7"/>
    </row>
    <row r="27" spans="2:12">
      <c r="B27" s="71"/>
      <c r="C27" s="74" t="s">
        <v>20</v>
      </c>
      <c r="D27" s="7" t="s">
        <v>7</v>
      </c>
      <c r="E27" s="7">
        <v>1229</v>
      </c>
      <c r="F27" s="7">
        <v>1048</v>
      </c>
      <c r="G27" s="7"/>
      <c r="H27" s="7"/>
      <c r="I27" s="7"/>
      <c r="J27" s="7"/>
      <c r="K27" s="7"/>
      <c r="L27" s="7"/>
    </row>
    <row r="28" spans="2:12">
      <c r="B28" s="71"/>
      <c r="C28" s="74"/>
      <c r="D28" s="7" t="s">
        <v>8</v>
      </c>
      <c r="E28" s="7">
        <v>629</v>
      </c>
      <c r="F28" s="7">
        <v>821</v>
      </c>
      <c r="G28" s="7"/>
      <c r="H28" s="7"/>
      <c r="I28" s="7"/>
      <c r="J28" s="7"/>
      <c r="K28" s="7"/>
      <c r="L28" s="7"/>
    </row>
    <row r="29" spans="2:12">
      <c r="B29" s="71"/>
      <c r="C29" s="74"/>
      <c r="D29" s="7" t="s">
        <v>9</v>
      </c>
      <c r="E29" s="7">
        <v>21</v>
      </c>
      <c r="F29" s="7">
        <v>23</v>
      </c>
      <c r="G29" s="7"/>
      <c r="H29" s="7"/>
      <c r="I29" s="7"/>
      <c r="J29" s="7"/>
      <c r="K29" s="7"/>
      <c r="L29" s="7"/>
    </row>
    <row r="30" spans="2:12">
      <c r="B30" s="71"/>
      <c r="C30" s="75" t="s">
        <v>10</v>
      </c>
      <c r="D30" s="75"/>
      <c r="E30" s="7">
        <f>SUM(E27:E29)</f>
        <v>1879</v>
      </c>
      <c r="F30" s="7">
        <f>SUM(F27:F29)</f>
        <v>1892</v>
      </c>
      <c r="G30" s="7"/>
      <c r="H30" s="7"/>
      <c r="I30" s="7"/>
      <c r="J30" s="7"/>
      <c r="K30" s="7"/>
      <c r="L30" s="7"/>
    </row>
    <row r="31" spans="2:12">
      <c r="B31" s="72"/>
      <c r="C31" s="69" t="s">
        <v>11</v>
      </c>
      <c r="D31" s="69"/>
      <c r="E31" s="7">
        <f>SUM(E30,E26,E22)</f>
        <v>5796</v>
      </c>
      <c r="F31" s="7">
        <f>SUM(F30,F26,F22)</f>
        <v>5169</v>
      </c>
      <c r="G31" s="7"/>
      <c r="H31" s="7"/>
      <c r="I31" s="7"/>
      <c r="J31" s="7"/>
      <c r="K31" s="7"/>
      <c r="L31" s="7"/>
    </row>
    <row r="32" spans="2:12">
      <c r="B32" s="70" t="s">
        <v>16</v>
      </c>
      <c r="C32" s="73" t="s">
        <v>21</v>
      </c>
      <c r="D32" s="6" t="s">
        <v>7</v>
      </c>
      <c r="E32" s="56">
        <v>1373</v>
      </c>
      <c r="F32" s="56">
        <v>1082</v>
      </c>
      <c r="G32" s="7"/>
      <c r="H32" s="7"/>
      <c r="I32" s="7"/>
      <c r="J32" s="7"/>
      <c r="K32" s="7"/>
      <c r="L32" s="7"/>
    </row>
    <row r="33" spans="2:12">
      <c r="B33" s="71"/>
      <c r="C33" s="74"/>
      <c r="D33" s="7" t="s">
        <v>8</v>
      </c>
      <c r="E33" s="56">
        <v>625</v>
      </c>
      <c r="F33" s="56">
        <v>578</v>
      </c>
      <c r="G33" s="7"/>
      <c r="H33" s="7"/>
      <c r="I33" s="7"/>
      <c r="J33" s="7"/>
      <c r="K33" s="7"/>
      <c r="L33" s="7"/>
    </row>
    <row r="34" spans="2:12">
      <c r="B34" s="71"/>
      <c r="C34" s="74"/>
      <c r="D34" s="7" t="s">
        <v>9</v>
      </c>
      <c r="E34" s="56">
        <v>14</v>
      </c>
      <c r="F34" s="56">
        <v>24</v>
      </c>
      <c r="G34" s="7"/>
      <c r="H34" s="7"/>
      <c r="I34" s="7"/>
      <c r="J34" s="7"/>
      <c r="K34" s="7"/>
      <c r="L34" s="7"/>
    </row>
    <row r="35" spans="2:12">
      <c r="B35" s="71"/>
      <c r="C35" s="75" t="s">
        <v>10</v>
      </c>
      <c r="D35" s="75"/>
      <c r="E35" s="7">
        <f>SUM(E32:E34)</f>
        <v>2012</v>
      </c>
      <c r="F35" s="7">
        <f>SUM(F32:F34)</f>
        <v>1684</v>
      </c>
      <c r="G35" s="7"/>
      <c r="H35" s="7"/>
      <c r="I35" s="7"/>
      <c r="J35" s="7"/>
      <c r="K35" s="7"/>
      <c r="L35" s="7"/>
    </row>
    <row r="36" spans="2:12">
      <c r="B36" s="71"/>
      <c r="C36" s="74" t="s">
        <v>22</v>
      </c>
      <c r="D36" s="7" t="s">
        <v>7</v>
      </c>
      <c r="E36" s="56">
        <v>1283</v>
      </c>
      <c r="F36" s="56">
        <v>928</v>
      </c>
      <c r="G36" s="7"/>
      <c r="H36" s="7"/>
      <c r="I36" s="7"/>
      <c r="J36" s="7"/>
      <c r="K36" s="7"/>
      <c r="L36" s="7"/>
    </row>
    <row r="37" spans="2:12">
      <c r="B37" s="71"/>
      <c r="C37" s="74"/>
      <c r="D37" s="7" t="s">
        <v>8</v>
      </c>
      <c r="E37" s="56">
        <v>739</v>
      </c>
      <c r="F37" s="56">
        <v>689</v>
      </c>
      <c r="G37" s="7"/>
      <c r="H37" s="7"/>
      <c r="I37" s="7"/>
      <c r="J37" s="7"/>
      <c r="K37" s="7"/>
      <c r="L37" s="7"/>
    </row>
    <row r="38" spans="2:12">
      <c r="B38" s="71"/>
      <c r="C38" s="74"/>
      <c r="D38" s="7" t="s">
        <v>9</v>
      </c>
      <c r="E38" s="56">
        <v>21</v>
      </c>
      <c r="F38" s="56">
        <v>15</v>
      </c>
      <c r="G38" s="7"/>
      <c r="H38" s="7"/>
      <c r="I38" s="7"/>
      <c r="J38" s="7"/>
      <c r="K38" s="7"/>
      <c r="L38" s="7"/>
    </row>
    <row r="39" spans="2:12">
      <c r="B39" s="71"/>
      <c r="C39" s="75" t="s">
        <v>10</v>
      </c>
      <c r="D39" s="75"/>
      <c r="E39" s="7">
        <f>SUM(E36:E38)</f>
        <v>2043</v>
      </c>
      <c r="F39" s="7">
        <f>SUM(F36:F38)</f>
        <v>1632</v>
      </c>
      <c r="G39" s="7"/>
      <c r="H39" s="7"/>
      <c r="I39" s="7"/>
      <c r="J39" s="7"/>
      <c r="K39" s="7"/>
      <c r="L39" s="7"/>
    </row>
    <row r="40" spans="2:12">
      <c r="B40" s="71"/>
      <c r="C40" s="74" t="s">
        <v>23</v>
      </c>
      <c r="D40" s="7" t="s">
        <v>7</v>
      </c>
      <c r="E40" s="56">
        <v>1476</v>
      </c>
      <c r="F40" s="56">
        <v>1164</v>
      </c>
      <c r="G40" s="7"/>
      <c r="H40" s="7"/>
      <c r="I40" s="7"/>
      <c r="J40" s="7"/>
      <c r="K40" s="7"/>
      <c r="L40" s="7"/>
    </row>
    <row r="41" spans="2:12">
      <c r="B41" s="71"/>
      <c r="C41" s="74"/>
      <c r="D41" s="7" t="s">
        <v>8</v>
      </c>
      <c r="E41" s="56">
        <v>764</v>
      </c>
      <c r="F41" s="56">
        <v>924</v>
      </c>
      <c r="G41" s="7"/>
      <c r="H41" s="7"/>
      <c r="I41" s="7"/>
      <c r="J41" s="7"/>
      <c r="K41" s="7"/>
      <c r="L41" s="7"/>
    </row>
    <row r="42" spans="2:12">
      <c r="B42" s="71"/>
      <c r="C42" s="74"/>
      <c r="D42" s="7" t="s">
        <v>9</v>
      </c>
      <c r="E42" s="56">
        <v>18</v>
      </c>
      <c r="F42" s="56">
        <v>26</v>
      </c>
      <c r="G42" s="7"/>
      <c r="H42" s="7"/>
      <c r="I42" s="7"/>
      <c r="J42" s="7"/>
      <c r="K42" s="7"/>
      <c r="L42" s="7"/>
    </row>
    <row r="43" spans="2:12">
      <c r="B43" s="71"/>
      <c r="C43" s="75" t="s">
        <v>10</v>
      </c>
      <c r="D43" s="75"/>
      <c r="E43" s="7">
        <f>SUM(E40:E42)</f>
        <v>2258</v>
      </c>
      <c r="F43" s="7">
        <f>SUM(F40:F42)</f>
        <v>2114</v>
      </c>
      <c r="G43" s="7"/>
      <c r="H43" s="7"/>
      <c r="I43" s="7"/>
      <c r="J43" s="7"/>
      <c r="K43" s="7"/>
      <c r="L43" s="7"/>
    </row>
    <row r="44" spans="2:12">
      <c r="B44" s="72"/>
      <c r="C44" s="69" t="s">
        <v>11</v>
      </c>
      <c r="D44" s="69"/>
      <c r="E44" s="7">
        <f>SUM(E43,E39,E35)</f>
        <v>6313</v>
      </c>
      <c r="F44" s="7">
        <f>SUM(F43,F39,F35)</f>
        <v>5430</v>
      </c>
      <c r="G44" s="7"/>
      <c r="H44" s="7"/>
      <c r="I44" s="7"/>
      <c r="J44" s="7"/>
      <c r="K44" s="7"/>
      <c r="L44" s="7"/>
    </row>
    <row r="45" spans="2:12">
      <c r="B45" s="70" t="s">
        <v>17</v>
      </c>
      <c r="C45" s="73" t="s">
        <v>24</v>
      </c>
      <c r="D45" s="6" t="s">
        <v>7</v>
      </c>
      <c r="E45" s="7">
        <v>1557</v>
      </c>
      <c r="F45" s="7">
        <v>1233</v>
      </c>
      <c r="G45" s="7"/>
      <c r="H45" s="7"/>
      <c r="I45" s="7"/>
      <c r="J45" s="7"/>
      <c r="K45" s="7"/>
      <c r="L45" s="7"/>
    </row>
    <row r="46" spans="2:12">
      <c r="B46" s="71"/>
      <c r="C46" s="74"/>
      <c r="D46" s="7" t="s">
        <v>8</v>
      </c>
      <c r="E46" s="7">
        <v>713</v>
      </c>
      <c r="F46" s="7">
        <v>804</v>
      </c>
      <c r="G46" s="7"/>
      <c r="H46" s="7"/>
      <c r="I46" s="7"/>
      <c r="J46" s="7"/>
      <c r="K46" s="7"/>
      <c r="L46" s="7"/>
    </row>
    <row r="47" spans="2:12">
      <c r="B47" s="71"/>
      <c r="C47" s="74"/>
      <c r="D47" s="7" t="s">
        <v>9</v>
      </c>
      <c r="E47" s="7">
        <v>21</v>
      </c>
      <c r="F47" s="7">
        <v>33</v>
      </c>
      <c r="G47" s="7"/>
      <c r="H47" s="7"/>
      <c r="I47" s="7"/>
      <c r="J47" s="7"/>
      <c r="K47" s="7"/>
      <c r="L47" s="7"/>
    </row>
    <row r="48" spans="2:12">
      <c r="B48" s="71"/>
      <c r="C48" s="75" t="s">
        <v>10</v>
      </c>
      <c r="D48" s="75"/>
      <c r="E48" s="7">
        <f>SUM(E45:E47)</f>
        <v>2291</v>
      </c>
      <c r="F48" s="7">
        <f>SUM(F45:F47)</f>
        <v>2070</v>
      </c>
      <c r="G48" s="7"/>
      <c r="H48" s="7"/>
      <c r="I48" s="7"/>
      <c r="J48" s="7"/>
      <c r="K48" s="7"/>
      <c r="L48" s="7"/>
    </row>
    <row r="49" spans="2:12">
      <c r="B49" s="71"/>
      <c r="C49" s="74" t="s">
        <v>25</v>
      </c>
      <c r="D49" s="7" t="s">
        <v>7</v>
      </c>
      <c r="E49" s="7"/>
      <c r="F49" s="7"/>
      <c r="G49" s="7"/>
      <c r="H49" s="7"/>
      <c r="I49" s="7"/>
      <c r="J49" s="7"/>
      <c r="K49" s="7"/>
      <c r="L49" s="7"/>
    </row>
    <row r="50" spans="2:12">
      <c r="B50" s="71"/>
      <c r="C50" s="74"/>
      <c r="D50" s="7" t="s">
        <v>8</v>
      </c>
      <c r="E50" s="7"/>
      <c r="F50" s="7"/>
      <c r="G50" s="7"/>
      <c r="H50" s="7"/>
      <c r="I50" s="7"/>
      <c r="J50" s="7"/>
      <c r="K50" s="7"/>
      <c r="L50" s="7"/>
    </row>
    <row r="51" spans="2:12">
      <c r="B51" s="71"/>
      <c r="C51" s="74"/>
      <c r="D51" s="7" t="s">
        <v>9</v>
      </c>
      <c r="E51" s="7"/>
      <c r="F51" s="7"/>
      <c r="G51" s="7"/>
      <c r="H51" s="7"/>
      <c r="I51" s="7"/>
      <c r="J51" s="7"/>
      <c r="K51" s="7"/>
      <c r="L51" s="7"/>
    </row>
    <row r="52" spans="2:12">
      <c r="B52" s="71"/>
      <c r="C52" s="75" t="s">
        <v>10</v>
      </c>
      <c r="D52" s="75"/>
      <c r="E52" s="7">
        <f>SUM(E49:E51)</f>
        <v>0</v>
      </c>
      <c r="F52" s="7">
        <f>SUM(F49:F51)</f>
        <v>0</v>
      </c>
      <c r="G52" s="7"/>
      <c r="H52" s="7"/>
      <c r="I52" s="7"/>
      <c r="J52" s="7"/>
      <c r="K52" s="7"/>
      <c r="L52" s="7"/>
    </row>
    <row r="53" spans="2:12">
      <c r="B53" s="71"/>
      <c r="C53" s="74" t="s">
        <v>26</v>
      </c>
      <c r="D53" s="7" t="s">
        <v>7</v>
      </c>
      <c r="E53" s="7"/>
      <c r="F53" s="7"/>
      <c r="G53" s="7"/>
      <c r="H53" s="7"/>
      <c r="I53" s="7"/>
      <c r="J53" s="7"/>
      <c r="K53" s="7"/>
      <c r="L53" s="7"/>
    </row>
    <row r="54" spans="2:12">
      <c r="B54" s="71"/>
      <c r="C54" s="74"/>
      <c r="D54" s="7" t="s">
        <v>8</v>
      </c>
      <c r="E54" s="7"/>
      <c r="F54" s="7"/>
      <c r="G54" s="7"/>
      <c r="H54" s="7"/>
      <c r="I54" s="7"/>
      <c r="J54" s="7"/>
      <c r="K54" s="7"/>
      <c r="L54" s="7"/>
    </row>
    <row r="55" spans="2:12">
      <c r="B55" s="71"/>
      <c r="C55" s="74"/>
      <c r="D55" s="7" t="s">
        <v>9</v>
      </c>
      <c r="E55" s="7"/>
      <c r="F55" s="7"/>
      <c r="G55" s="7"/>
      <c r="H55" s="7"/>
      <c r="I55" s="7"/>
      <c r="J55" s="7"/>
      <c r="K55" s="7"/>
      <c r="L55" s="7"/>
    </row>
    <row r="56" spans="2:12">
      <c r="B56" s="71"/>
      <c r="C56" s="75" t="s">
        <v>10</v>
      </c>
      <c r="D56" s="75"/>
      <c r="E56" s="7">
        <f>SUM(E53:E55)</f>
        <v>0</v>
      </c>
      <c r="F56" s="7">
        <f>SUM(F53:F55)</f>
        <v>0</v>
      </c>
      <c r="G56" s="7"/>
      <c r="H56" s="7"/>
      <c r="I56" s="7"/>
      <c r="J56" s="7"/>
      <c r="K56" s="7"/>
      <c r="L56" s="7"/>
    </row>
    <row r="57" spans="2:12">
      <c r="B57" s="72"/>
      <c r="C57" s="69" t="s">
        <v>11</v>
      </c>
      <c r="D57" s="69"/>
      <c r="E57" s="7">
        <f>SUM(E48+E52+E56)</f>
        <v>2291</v>
      </c>
      <c r="F57" s="7">
        <f>SUM(F48+F52+F56)</f>
        <v>2070</v>
      </c>
      <c r="G57" s="7"/>
      <c r="H57" s="7"/>
      <c r="I57" s="7"/>
      <c r="J57" s="7"/>
      <c r="K57" s="7"/>
      <c r="L57" s="7"/>
    </row>
    <row r="58" spans="2:12" ht="18.75">
      <c r="B58" s="78" t="s">
        <v>45</v>
      </c>
      <c r="C58" s="79"/>
      <c r="D58" s="80"/>
      <c r="E58" s="7">
        <f>SUM(E18+E31+E44+E57)</f>
        <v>20013</v>
      </c>
      <c r="F58" s="7">
        <f>SUM(F18+F31+F44+F57)</f>
        <v>18415</v>
      </c>
      <c r="G58" s="7"/>
      <c r="H58" s="7"/>
      <c r="I58" s="7"/>
      <c r="J58" s="7"/>
      <c r="K58" s="7"/>
      <c r="L58" s="7"/>
    </row>
    <row r="59" spans="2:12">
      <c r="B59" s="81" t="s">
        <v>46</v>
      </c>
      <c r="C59" s="82"/>
      <c r="D59" s="8" t="s">
        <v>7</v>
      </c>
      <c r="E59" s="7">
        <f t="shared" ref="E59:F61" si="0">SUM(E53+E49+E45+E40+E36+E32+E27+E23+E19+E14+E10+E6)</f>
        <v>12266</v>
      </c>
      <c r="F59" s="7">
        <f t="shared" si="0"/>
        <v>9282</v>
      </c>
      <c r="G59" s="7"/>
      <c r="H59" s="7"/>
      <c r="I59" s="7"/>
      <c r="J59" s="7"/>
      <c r="K59" s="7"/>
      <c r="L59" s="7"/>
    </row>
    <row r="60" spans="2:12">
      <c r="B60" s="83"/>
      <c r="C60" s="84"/>
      <c r="D60" s="8" t="s">
        <v>8</v>
      </c>
      <c r="E60" s="7">
        <f t="shared" si="0"/>
        <v>7541</v>
      </c>
      <c r="F60" s="7">
        <f t="shared" si="0"/>
        <v>8873</v>
      </c>
      <c r="G60" s="7"/>
      <c r="H60" s="7"/>
      <c r="I60" s="7"/>
      <c r="J60" s="7"/>
      <c r="K60" s="7"/>
      <c r="L60" s="7"/>
    </row>
    <row r="61" spans="2:12">
      <c r="B61" s="85"/>
      <c r="C61" s="86"/>
      <c r="D61" s="8" t="s">
        <v>9</v>
      </c>
      <c r="E61" s="7">
        <f t="shared" si="0"/>
        <v>206</v>
      </c>
      <c r="F61" s="7">
        <f t="shared" si="0"/>
        <v>260</v>
      </c>
      <c r="G61" s="7"/>
      <c r="H61" s="7"/>
      <c r="I61" s="7"/>
      <c r="J61" s="7"/>
      <c r="K61" s="7"/>
      <c r="L61" s="7"/>
    </row>
    <row r="63" spans="2:12">
      <c r="C63" s="2" t="s">
        <v>132</v>
      </c>
    </row>
    <row r="64" spans="2:12">
      <c r="C64" s="2" t="s">
        <v>122</v>
      </c>
    </row>
    <row r="66" spans="3:3">
      <c r="C66" s="2" t="s">
        <v>133</v>
      </c>
    </row>
  </sheetData>
  <mergeCells count="41">
    <mergeCell ref="K1:L1"/>
    <mergeCell ref="B2:L2"/>
    <mergeCell ref="B58:D58"/>
    <mergeCell ref="B59:C61"/>
    <mergeCell ref="C18:D18"/>
    <mergeCell ref="B6:B18"/>
    <mergeCell ref="B4:D5"/>
    <mergeCell ref="C6:C8"/>
    <mergeCell ref="C9:D9"/>
    <mergeCell ref="C10:C12"/>
    <mergeCell ref="C13:D13"/>
    <mergeCell ref="C14:C16"/>
    <mergeCell ref="C17:D17"/>
    <mergeCell ref="E4:F4"/>
    <mergeCell ref="G4:H4"/>
    <mergeCell ref="I4:J4"/>
    <mergeCell ref="K4:L4"/>
    <mergeCell ref="C27:C29"/>
    <mergeCell ref="C30:D30"/>
    <mergeCell ref="C31:D31"/>
    <mergeCell ref="B32:B44"/>
    <mergeCell ref="C32:C34"/>
    <mergeCell ref="C35:D35"/>
    <mergeCell ref="C36:C38"/>
    <mergeCell ref="C39:D39"/>
    <mergeCell ref="C40:C42"/>
    <mergeCell ref="C43:D43"/>
    <mergeCell ref="B19:B31"/>
    <mergeCell ref="C19:C21"/>
    <mergeCell ref="C22:D22"/>
    <mergeCell ref="C23:C25"/>
    <mergeCell ref="C26:D26"/>
    <mergeCell ref="C44:D44"/>
    <mergeCell ref="B45:B57"/>
    <mergeCell ref="C45:C47"/>
    <mergeCell ref="C48:D48"/>
    <mergeCell ref="C49:C51"/>
    <mergeCell ref="C52:D52"/>
    <mergeCell ref="C53:C55"/>
    <mergeCell ref="C56:D56"/>
    <mergeCell ref="C57:D57"/>
  </mergeCells>
  <pageMargins left="0.70866141732283472" right="0.70866141732283472" top="0.74803149606299213" bottom="0.74803149606299213" header="0.31496062992125984" footer="0.31496062992125984"/>
  <pageSetup paperSize="9" scale="71" fitToHeight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Форма 2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2016-11-03T08:25:48Z</dcterms:modified>
</cp:coreProperties>
</file>