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хметчина Н. Н\Дума на 2020-2022 годы\10 Решение об исполнении 2020 год\Белоярский район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Лист1!$A$1:$N$21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2" i="1" l="1"/>
  <c r="L9" i="1" s="1"/>
  <c r="L7" i="1" s="1"/>
  <c r="N9" i="1"/>
  <c r="N7" i="1" s="1"/>
  <c r="M9" i="1"/>
  <c r="M7" i="1" s="1"/>
  <c r="I9" i="1"/>
  <c r="H9" i="1"/>
  <c r="G9" i="1"/>
  <c r="G7" i="1" s="1"/>
  <c r="F9" i="1"/>
  <c r="E9" i="1"/>
  <c r="E7" i="1" s="1"/>
  <c r="D9" i="1"/>
  <c r="D7" i="1" s="1"/>
  <c r="C9" i="1"/>
  <c r="B9" i="1"/>
  <c r="B7" i="1" s="1"/>
  <c r="I7" i="1"/>
  <c r="H7" i="1"/>
  <c r="C7" i="1"/>
</calcChain>
</file>

<file path=xl/sharedStrings.xml><?xml version="1.0" encoding="utf-8"?>
<sst xmlns="http://schemas.openxmlformats.org/spreadsheetml/2006/main" count="32" uniqueCount="30">
  <si>
    <t>Сведения</t>
  </si>
  <si>
    <t xml:space="preserve">об объеме муниципального долга  Белоярского района за 2020 год и его соответствии первоначально утвержденным (установленным) решением о бюджете предельным значениям </t>
  </si>
  <si>
    <t>(рублей)</t>
  </si>
  <si>
    <t xml:space="preserve">Вид долговых обязательств </t>
  </si>
  <si>
    <t>Объем муниципального долга</t>
  </si>
  <si>
    <t xml:space="preserve">Утверждено  решением Думы Белоярского района от 29 ноября 2019 года № 63 "О бюджете Белоярского района на 2020 год и плановый период 2021 и 2022 годов" </t>
  </si>
  <si>
    <t>Отношение объема муниципального долга на конец отчетного года  к предельному объему муниципального долга, первоначально утвержденному (установленному) решением о бюджете района, в %</t>
  </si>
  <si>
    <t>Расходы на обслуживание муниципального долга</t>
  </si>
  <si>
    <t xml:space="preserve"> 2019 год</t>
  </si>
  <si>
    <t xml:space="preserve"> 2020 год</t>
  </si>
  <si>
    <t xml:space="preserve">Предельный объем муниципального долга </t>
  </si>
  <si>
    <t>Верхний предел муниципального внутреннего долга  на 01.01.2021 года*</t>
  </si>
  <si>
    <t>2020 год</t>
  </si>
  <si>
    <t xml:space="preserve">Первоначальный план                            </t>
  </si>
  <si>
    <t xml:space="preserve">Уточненный план                       </t>
  </si>
  <si>
    <t>Факт</t>
  </si>
  <si>
    <t>Наличие муниципального долга по состоянию на 01.01.2020 года</t>
  </si>
  <si>
    <t xml:space="preserve">Первоначальный план                         </t>
  </si>
  <si>
    <t xml:space="preserve">Уточненный план                          </t>
  </si>
  <si>
    <t>Наличие муниципального долга по состоянию на 31.12.2020 года</t>
  </si>
  <si>
    <t>План</t>
  </si>
  <si>
    <t>Муниципальные долговые обязательства всего , в том числе: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</si>
  <si>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</si>
  <si>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</si>
  <si>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</si>
  <si>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</si>
  <si>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</si>
  <si>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>3.Кредиты, полученные от кредитных организаций</t>
  </si>
  <si>
    <t xml:space="preserve">4. Муниципальные гарантии </t>
  </si>
  <si>
    <t>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</si>
</sst>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rgb="FF000000"/>
      <name val="Calibri"/>
      <family val="2"/>
      <charset val="1"/>
    </font>
    <font>
      <b/>
      <sz val="16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164" fontId="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view="pageBreakPreview" zoomScale="85" zoomScaleNormal="100" zoomScalePageLayoutView="85" workbookViewId="0">
      <selection activeCell="M17" sqref="M17"/>
    </sheetView>
  </sheetViews>
  <sheetFormatPr defaultColWidth="8.7109375" defaultRowHeight="15" x14ac:dyDescent="0.25"/>
  <cols>
    <col min="1" max="1" width="43" customWidth="1"/>
    <col min="2" max="2" width="18.7109375" customWidth="1"/>
    <col min="3" max="3" width="15.5703125" customWidth="1"/>
    <col min="4" max="4" width="16.140625" customWidth="1"/>
    <col min="5" max="5" width="17.42578125" customWidth="1"/>
    <col min="6" max="6" width="18.5703125" customWidth="1"/>
    <col min="7" max="7" width="16.85546875" customWidth="1"/>
    <col min="8" max="8" width="17.28515625" customWidth="1"/>
    <col min="9" max="9" width="18" customWidth="1"/>
    <col min="10" max="11" width="22.28515625" customWidth="1"/>
    <col min="12" max="12" width="25" customWidth="1"/>
    <col min="13" max="13" width="14.140625" customWidth="1"/>
    <col min="14" max="14" width="14.5703125" customWidth="1"/>
    <col min="15" max="15" width="15.42578125" customWidth="1"/>
  </cols>
  <sheetData>
    <row r="1" spans="1:16" ht="20.25" x14ac:dyDescent="0.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6" ht="19.7" customHeigh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6" ht="28.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6" t="s">
        <v>2</v>
      </c>
      <c r="N3" s="6"/>
    </row>
    <row r="4" spans="1:16" ht="65.849999999999994" customHeight="1" x14ac:dyDescent="0.25">
      <c r="A4" s="5" t="s">
        <v>3</v>
      </c>
      <c r="B4" s="4" t="s">
        <v>4</v>
      </c>
      <c r="C4" s="4"/>
      <c r="D4" s="4"/>
      <c r="E4" s="4"/>
      <c r="F4" s="4"/>
      <c r="G4" s="4"/>
      <c r="H4" s="4"/>
      <c r="I4" s="4"/>
      <c r="J4" s="3" t="s">
        <v>5</v>
      </c>
      <c r="K4" s="3"/>
      <c r="L4" s="4" t="s">
        <v>6</v>
      </c>
      <c r="M4" s="4" t="s">
        <v>7</v>
      </c>
      <c r="N4" s="4"/>
    </row>
    <row r="5" spans="1:16" ht="15" customHeight="1" x14ac:dyDescent="0.25">
      <c r="A5" s="5"/>
      <c r="B5" s="4" t="s">
        <v>8</v>
      </c>
      <c r="C5" s="4"/>
      <c r="D5" s="4"/>
      <c r="E5" s="4"/>
      <c r="F5" s="4" t="s">
        <v>9</v>
      </c>
      <c r="G5" s="4"/>
      <c r="H5" s="4"/>
      <c r="I5" s="4"/>
      <c r="J5" s="4" t="s">
        <v>10</v>
      </c>
      <c r="K5" s="4" t="s">
        <v>11</v>
      </c>
      <c r="L5" s="4"/>
      <c r="M5" s="4" t="s">
        <v>12</v>
      </c>
      <c r="N5" s="4"/>
    </row>
    <row r="6" spans="1:16" ht="66.75" customHeight="1" x14ac:dyDescent="0.25">
      <c r="A6" s="5"/>
      <c r="B6" s="11" t="s">
        <v>13</v>
      </c>
      <c r="C6" s="10" t="s">
        <v>14</v>
      </c>
      <c r="D6" s="10" t="s">
        <v>15</v>
      </c>
      <c r="E6" s="10" t="s">
        <v>16</v>
      </c>
      <c r="F6" s="11" t="s">
        <v>17</v>
      </c>
      <c r="G6" s="10" t="s">
        <v>18</v>
      </c>
      <c r="H6" s="10" t="s">
        <v>15</v>
      </c>
      <c r="I6" s="10" t="s">
        <v>19</v>
      </c>
      <c r="J6" s="4"/>
      <c r="K6" s="4"/>
      <c r="L6" s="4"/>
      <c r="M6" s="10" t="s">
        <v>20</v>
      </c>
      <c r="N6" s="10" t="s">
        <v>15</v>
      </c>
    </row>
    <row r="7" spans="1:16" ht="42.75" customHeight="1" x14ac:dyDescent="0.25">
      <c r="A7" s="12" t="s">
        <v>21</v>
      </c>
      <c r="B7" s="13">
        <f>B9</f>
        <v>463859200</v>
      </c>
      <c r="C7" s="13">
        <f>C9</f>
        <v>504982554.5</v>
      </c>
      <c r="D7" s="13">
        <f>D9</f>
        <v>505012556.5</v>
      </c>
      <c r="E7" s="13">
        <f>E9</f>
        <v>288559554.5</v>
      </c>
      <c r="F7" s="13">
        <v>526191822</v>
      </c>
      <c r="G7" s="13">
        <f>G8+G9+G13+G14</f>
        <v>402232048.5</v>
      </c>
      <c r="H7" s="13">
        <f>H8+H9+H13+H14</f>
        <v>402232048.5</v>
      </c>
      <c r="I7" s="13">
        <f>I8+I9+I13+I14</f>
        <v>243963728.80000001</v>
      </c>
      <c r="J7" s="2">
        <v>706719323.19000006</v>
      </c>
      <c r="K7" s="2">
        <v>243963728.80000001</v>
      </c>
      <c r="L7" s="13">
        <f>L8+L9+L13+L14</f>
        <v>34.52059690384479</v>
      </c>
      <c r="M7" s="13">
        <f>M8+M9+M13+M14</f>
        <v>173000</v>
      </c>
      <c r="N7" s="13">
        <f>N8+N9+N13+N14</f>
        <v>170008.06</v>
      </c>
    </row>
    <row r="8" spans="1:16" ht="23.25" customHeight="1" x14ac:dyDescent="0.25">
      <c r="A8" s="12" t="s">
        <v>22</v>
      </c>
      <c r="B8" s="13">
        <v>0</v>
      </c>
      <c r="C8" s="14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2"/>
      <c r="K8" s="2"/>
      <c r="L8" s="13">
        <v>0</v>
      </c>
      <c r="M8" s="13">
        <v>0</v>
      </c>
      <c r="N8" s="13">
        <v>0</v>
      </c>
      <c r="O8" s="15"/>
      <c r="P8" s="16"/>
    </row>
    <row r="9" spans="1:16" ht="57" x14ac:dyDescent="0.25">
      <c r="A9" s="12" t="s">
        <v>23</v>
      </c>
      <c r="B9" s="13">
        <f t="shared" ref="B9:G9" si="0">B12</f>
        <v>463859200</v>
      </c>
      <c r="C9" s="13">
        <f t="shared" si="0"/>
        <v>504982554.5</v>
      </c>
      <c r="D9" s="13">
        <f t="shared" si="0"/>
        <v>505012556.5</v>
      </c>
      <c r="E9" s="13">
        <f t="shared" si="0"/>
        <v>288559554.5</v>
      </c>
      <c r="F9" s="13">
        <f t="shared" si="0"/>
        <v>526191822</v>
      </c>
      <c r="G9" s="14">
        <f t="shared" si="0"/>
        <v>402232048.5</v>
      </c>
      <c r="H9" s="13">
        <f>H10+H11+H12</f>
        <v>402232048.5</v>
      </c>
      <c r="I9" s="13">
        <f>I10+I11+I12</f>
        <v>243963728.80000001</v>
      </c>
      <c r="J9" s="2"/>
      <c r="K9" s="2"/>
      <c r="L9" s="13">
        <f>L10+L11+L12</f>
        <v>34.52059690384479</v>
      </c>
      <c r="M9" s="13">
        <f>M10+M11+M12</f>
        <v>173000</v>
      </c>
      <c r="N9" s="13">
        <f>N10+N11+N12</f>
        <v>170008.06</v>
      </c>
    </row>
    <row r="10" spans="1:16" ht="30" x14ac:dyDescent="0.25">
      <c r="A10" s="17" t="s">
        <v>24</v>
      </c>
      <c r="B10" s="18">
        <v>0</v>
      </c>
      <c r="C10" s="19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2"/>
      <c r="K10" s="2"/>
      <c r="L10" s="18">
        <v>0</v>
      </c>
      <c r="M10" s="18">
        <v>0</v>
      </c>
      <c r="N10" s="18">
        <v>0</v>
      </c>
    </row>
    <row r="11" spans="1:16" ht="33" customHeight="1" x14ac:dyDescent="0.25">
      <c r="A11" s="17" t="s">
        <v>25</v>
      </c>
      <c r="B11" s="18">
        <v>0</v>
      </c>
      <c r="C11" s="19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2"/>
      <c r="K11" s="2"/>
      <c r="L11" s="18">
        <v>0</v>
      </c>
      <c r="M11" s="18">
        <v>0</v>
      </c>
      <c r="N11" s="18">
        <v>0</v>
      </c>
    </row>
    <row r="12" spans="1:16" ht="22.5" customHeight="1" x14ac:dyDescent="0.25">
      <c r="A12" s="17" t="s">
        <v>26</v>
      </c>
      <c r="B12" s="18">
        <v>463859200</v>
      </c>
      <c r="C12" s="19">
        <v>504982554.5</v>
      </c>
      <c r="D12" s="18">
        <v>505012556.5</v>
      </c>
      <c r="E12" s="18">
        <v>288559554.5</v>
      </c>
      <c r="F12" s="18">
        <v>526191822</v>
      </c>
      <c r="G12" s="18">
        <v>402232048.5</v>
      </c>
      <c r="H12" s="18">
        <v>402232048.5</v>
      </c>
      <c r="I12" s="18">
        <v>243963728.80000001</v>
      </c>
      <c r="J12" s="2"/>
      <c r="K12" s="2"/>
      <c r="L12" s="18">
        <f>I12/J7*100</f>
        <v>34.52059690384479</v>
      </c>
      <c r="M12" s="18">
        <v>173000</v>
      </c>
      <c r="N12" s="18">
        <v>170008.06</v>
      </c>
    </row>
    <row r="13" spans="1:16" ht="36" customHeight="1" x14ac:dyDescent="0.25">
      <c r="A13" s="12" t="s">
        <v>27</v>
      </c>
      <c r="B13" s="13">
        <v>0</v>
      </c>
      <c r="C13" s="14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2"/>
      <c r="K13" s="2"/>
      <c r="L13" s="13">
        <v>0</v>
      </c>
      <c r="M13" s="13">
        <v>0</v>
      </c>
      <c r="N13" s="13">
        <v>0</v>
      </c>
    </row>
    <row r="14" spans="1:16" ht="27.75" customHeight="1" x14ac:dyDescent="0.25">
      <c r="A14" s="12" t="s">
        <v>28</v>
      </c>
      <c r="B14" s="13">
        <v>0</v>
      </c>
      <c r="C14" s="14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2"/>
      <c r="K14" s="2"/>
      <c r="L14" s="13">
        <v>0</v>
      </c>
      <c r="M14" s="13">
        <v>0</v>
      </c>
      <c r="N14" s="13">
        <v>0</v>
      </c>
    </row>
    <row r="15" spans="1:16" x14ac:dyDescent="0.25">
      <c r="A15" s="9"/>
      <c r="B15" s="9"/>
      <c r="C15" s="9"/>
      <c r="D15" s="20"/>
      <c r="E15" s="20"/>
      <c r="F15" s="20"/>
      <c r="G15" s="20"/>
      <c r="H15" s="20"/>
      <c r="I15" s="20"/>
      <c r="J15" s="9"/>
      <c r="K15" s="9"/>
      <c r="L15" s="9"/>
      <c r="M15" s="9"/>
      <c r="N15" s="9"/>
    </row>
    <row r="16" spans="1:16" x14ac:dyDescent="0.25">
      <c r="A16" s="9"/>
      <c r="B16" s="9"/>
      <c r="C16" s="9"/>
      <c r="D16" s="20"/>
      <c r="E16" s="20"/>
      <c r="F16" s="20"/>
      <c r="G16" s="20"/>
      <c r="H16" s="20"/>
      <c r="I16" s="20"/>
      <c r="J16" s="9"/>
      <c r="K16" s="9"/>
      <c r="L16" s="9"/>
      <c r="M16" s="9"/>
      <c r="N16" s="9"/>
    </row>
    <row r="18" spans="1:14" x14ac:dyDescent="0.25">
      <c r="A18" s="1" t="s">
        <v>29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</sheetData>
  <mergeCells count="16">
    <mergeCell ref="J7:J14"/>
    <mergeCell ref="K7:K14"/>
    <mergeCell ref="A18:N18"/>
    <mergeCell ref="A1:N1"/>
    <mergeCell ref="A2:N2"/>
    <mergeCell ref="M3:N3"/>
    <mergeCell ref="A4:A6"/>
    <mergeCell ref="B4:I4"/>
    <mergeCell ref="J4:K4"/>
    <mergeCell ref="L4:L6"/>
    <mergeCell ref="M4:N4"/>
    <mergeCell ref="B5:E5"/>
    <mergeCell ref="F5:I5"/>
    <mergeCell ref="J5:J6"/>
    <mergeCell ref="K5:K6"/>
    <mergeCell ref="M5:N5"/>
  </mergeCells>
  <pageMargins left="0.25" right="0.25" top="0.75" bottom="0.75" header="0.51180555555555496" footer="0.51180555555555496"/>
  <pageSetup paperSize="9" scale="50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AzanovaTM</cp:lastModifiedBy>
  <cp:revision>1</cp:revision>
  <dcterms:created xsi:type="dcterms:W3CDTF">2006-09-16T00:00:00Z</dcterms:created>
  <dcterms:modified xsi:type="dcterms:W3CDTF">2021-04-19T11:14:02Z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